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h\Desktop\Veranstaltung 21 - 23.06.2013 Vienna\für Homepage\"/>
    </mc:Choice>
  </mc:AlternateContent>
  <bookViews>
    <workbookView xWindow="120" yWindow="75" windowWidth="15180" windowHeight="9345"/>
  </bookViews>
  <sheets>
    <sheet name="group 1" sheetId="16" r:id="rId1"/>
    <sheet name="Reshel_McCulloch" sheetId="3" r:id="rId2"/>
  </sheets>
  <definedNames>
    <definedName name="_xlnm._FilterDatabase" localSheetId="0" hidden="1">'group 1'!$B$11:$AI$11</definedName>
  </definedNames>
  <calcPr calcId="152511"/>
</workbook>
</file>

<file path=xl/calcChain.xml><?xml version="1.0" encoding="utf-8"?>
<calcChain xmlns="http://schemas.openxmlformats.org/spreadsheetml/2006/main">
  <c r="AO31" i="16" l="1"/>
  <c r="AP31" i="16"/>
  <c r="AQ31" i="16"/>
  <c r="H31" i="16"/>
  <c r="E31" i="16"/>
  <c r="AH31" i="16"/>
  <c r="AG31" i="16"/>
  <c r="AB31" i="16"/>
  <c r="T31" i="16"/>
  <c r="P31" i="16"/>
  <c r="K31" i="16"/>
  <c r="F31" i="16"/>
  <c r="AP30" i="16"/>
  <c r="AQ30" i="16"/>
  <c r="H30" i="16"/>
  <c r="AO30" i="16"/>
  <c r="AH30" i="16"/>
  <c r="AG30" i="16"/>
  <c r="AB30" i="16"/>
  <c r="T30" i="16"/>
  <c r="P30" i="16"/>
  <c r="K30" i="16"/>
  <c r="F30" i="16"/>
  <c r="AO29" i="16"/>
  <c r="AP29" i="16"/>
  <c r="AQ29" i="16"/>
  <c r="H29" i="16"/>
  <c r="E29" i="16"/>
  <c r="AH29" i="16"/>
  <c r="AG29" i="16"/>
  <c r="AB29" i="16"/>
  <c r="T29" i="16"/>
  <c r="P29" i="16"/>
  <c r="K29" i="16"/>
  <c r="F29" i="16"/>
  <c r="AP28" i="16"/>
  <c r="AQ28" i="16"/>
  <c r="H28" i="16"/>
  <c r="J28" i="16"/>
  <c r="AO28" i="16"/>
  <c r="AH28" i="16"/>
  <c r="AG28" i="16"/>
  <c r="AB28" i="16"/>
  <c r="T28" i="16"/>
  <c r="P28" i="16"/>
  <c r="K28" i="16"/>
  <c r="F28" i="16"/>
  <c r="AO27" i="16"/>
  <c r="AP27" i="16"/>
  <c r="AQ27" i="16"/>
  <c r="H27" i="16"/>
  <c r="AH27" i="16"/>
  <c r="AG27" i="16"/>
  <c r="AB27" i="16"/>
  <c r="T27" i="16"/>
  <c r="P27" i="16"/>
  <c r="K27" i="16"/>
  <c r="F27" i="16"/>
  <c r="AP26" i="16"/>
  <c r="AQ26" i="16"/>
  <c r="H26" i="16"/>
  <c r="AO26" i="16"/>
  <c r="AH26" i="16"/>
  <c r="AG26" i="16"/>
  <c r="AB26" i="16"/>
  <c r="T26" i="16"/>
  <c r="P26" i="16"/>
  <c r="K26" i="16"/>
  <c r="F26" i="16"/>
  <c r="AO25" i="16"/>
  <c r="AP25" i="16"/>
  <c r="AQ25" i="16"/>
  <c r="H25" i="16"/>
  <c r="AH25" i="16"/>
  <c r="AG25" i="16"/>
  <c r="AB25" i="16"/>
  <c r="T25" i="16"/>
  <c r="P25" i="16"/>
  <c r="K25" i="16"/>
  <c r="F25" i="16"/>
  <c r="AP24" i="16"/>
  <c r="AQ24" i="16"/>
  <c r="H24" i="16"/>
  <c r="AO24" i="16"/>
  <c r="AH24" i="16"/>
  <c r="AG24" i="16"/>
  <c r="AB24" i="16"/>
  <c r="T24" i="16"/>
  <c r="P24" i="16"/>
  <c r="K24" i="16"/>
  <c r="F24" i="16"/>
  <c r="AO23" i="16"/>
  <c r="AP23" i="16"/>
  <c r="AQ23" i="16"/>
  <c r="H23" i="16"/>
  <c r="J23" i="16"/>
  <c r="AH23" i="16"/>
  <c r="AG23" i="16"/>
  <c r="AB23" i="16"/>
  <c r="T23" i="16"/>
  <c r="P23" i="16"/>
  <c r="K23" i="16"/>
  <c r="F23" i="16"/>
  <c r="AP22" i="16"/>
  <c r="AQ22" i="16"/>
  <c r="H22" i="16"/>
  <c r="E22" i="16"/>
  <c r="AO22" i="16"/>
  <c r="AH22" i="16"/>
  <c r="AG22" i="16"/>
  <c r="AB22" i="16"/>
  <c r="T22" i="16"/>
  <c r="P22" i="16"/>
  <c r="K22" i="16"/>
  <c r="F22" i="16"/>
  <c r="AO21" i="16"/>
  <c r="AP21" i="16"/>
  <c r="AQ21" i="16"/>
  <c r="H21" i="16"/>
  <c r="AH21" i="16"/>
  <c r="AG21" i="16"/>
  <c r="AB21" i="16"/>
  <c r="T21" i="16"/>
  <c r="P21" i="16"/>
  <c r="K21" i="16"/>
  <c r="F21" i="16"/>
  <c r="AP20" i="16"/>
  <c r="AQ20" i="16"/>
  <c r="H20" i="16"/>
  <c r="AO20" i="16"/>
  <c r="AH20" i="16"/>
  <c r="AG20" i="16"/>
  <c r="AB20" i="16"/>
  <c r="T20" i="16"/>
  <c r="P20" i="16"/>
  <c r="K20" i="16"/>
  <c r="F20" i="16"/>
  <c r="AO19" i="16"/>
  <c r="AP19" i="16"/>
  <c r="AQ19" i="16"/>
  <c r="H19" i="16"/>
  <c r="AH19" i="16"/>
  <c r="AG19" i="16"/>
  <c r="AB19" i="16"/>
  <c r="T19" i="16"/>
  <c r="P19" i="16"/>
  <c r="K19" i="16"/>
  <c r="F19" i="16"/>
  <c r="AP18" i="16"/>
  <c r="AQ18" i="16"/>
  <c r="H18" i="16"/>
  <c r="AO18" i="16"/>
  <c r="AH18" i="16"/>
  <c r="AG18" i="16"/>
  <c r="AB18" i="16"/>
  <c r="T18" i="16"/>
  <c r="P18" i="16"/>
  <c r="K18" i="16"/>
  <c r="F18" i="16"/>
  <c r="AP17" i="16"/>
  <c r="AQ17" i="16"/>
  <c r="H17" i="16"/>
  <c r="AO17" i="16"/>
  <c r="AH17" i="16"/>
  <c r="AG17" i="16"/>
  <c r="AB17" i="16"/>
  <c r="T17" i="16"/>
  <c r="P17" i="16"/>
  <c r="K17" i="16"/>
  <c r="F17" i="16"/>
  <c r="AP16" i="16"/>
  <c r="AQ16" i="16"/>
  <c r="H16" i="16"/>
  <c r="AO16" i="16"/>
  <c r="AH16" i="16"/>
  <c r="AG16" i="16"/>
  <c r="AB16" i="16"/>
  <c r="T16" i="16"/>
  <c r="P16" i="16"/>
  <c r="K16" i="16"/>
  <c r="F16" i="16"/>
  <c r="AO15" i="16"/>
  <c r="AP15" i="16"/>
  <c r="AQ15" i="16"/>
  <c r="H15" i="16"/>
  <c r="AH15" i="16"/>
  <c r="AG15" i="16"/>
  <c r="AB15" i="16"/>
  <c r="T15" i="16"/>
  <c r="P15" i="16"/>
  <c r="K15" i="16"/>
  <c r="F15" i="16"/>
  <c r="AP14" i="16"/>
  <c r="AQ14" i="16"/>
  <c r="H14" i="16"/>
  <c r="AO14" i="16"/>
  <c r="AH14" i="16"/>
  <c r="AG14" i="16"/>
  <c r="AB14" i="16"/>
  <c r="T14" i="16"/>
  <c r="P14" i="16"/>
  <c r="K14" i="16"/>
  <c r="F14" i="16"/>
  <c r="AO13" i="16"/>
  <c r="AP13" i="16"/>
  <c r="AQ13" i="16"/>
  <c r="H13" i="16"/>
  <c r="AH13" i="16"/>
  <c r="AG13" i="16"/>
  <c r="AB13" i="16"/>
  <c r="T13" i="16"/>
  <c r="P13" i="16"/>
  <c r="K13" i="16"/>
  <c r="F13" i="16"/>
  <c r="AO12" i="16"/>
  <c r="AP12" i="16"/>
  <c r="AQ12" i="16"/>
  <c r="H12" i="16"/>
  <c r="J12" i="16"/>
  <c r="AH12" i="16"/>
  <c r="AG12" i="16"/>
  <c r="AB12" i="16"/>
  <c r="T12" i="16"/>
  <c r="P12" i="16"/>
  <c r="K12" i="16"/>
  <c r="F12" i="16"/>
  <c r="A10" i="3"/>
  <c r="D10" i="3"/>
  <c r="J10" i="3"/>
  <c r="M10" i="3"/>
  <c r="A11" i="3"/>
  <c r="D11" i="3"/>
  <c r="J11" i="3"/>
  <c r="M11" i="3"/>
  <c r="A12" i="3"/>
  <c r="D12" i="3"/>
  <c r="J12" i="3"/>
  <c r="M12" i="3"/>
  <c r="A13" i="3"/>
  <c r="D13" i="3"/>
  <c r="J13" i="3"/>
  <c r="M13" i="3"/>
  <c r="A14" i="3"/>
  <c r="D14" i="3"/>
  <c r="J14" i="3"/>
  <c r="M14" i="3"/>
  <c r="A15" i="3"/>
  <c r="D15" i="3"/>
  <c r="J15" i="3"/>
  <c r="M15" i="3"/>
  <c r="A16" i="3"/>
  <c r="A17" i="3"/>
  <c r="A18" i="3"/>
  <c r="A19" i="3"/>
  <c r="D16" i="3"/>
  <c r="D17" i="3"/>
  <c r="D18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M16" i="3"/>
  <c r="M17" i="3"/>
  <c r="M18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P17" i="3"/>
  <c r="P18" i="3"/>
  <c r="P19" i="3"/>
  <c r="P20" i="3"/>
  <c r="P21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D19" i="3"/>
  <c r="D20" i="3"/>
  <c r="D21" i="3"/>
  <c r="D22" i="3"/>
  <c r="D23" i="3"/>
  <c r="D24" i="3"/>
  <c r="D25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G49" i="3"/>
  <c r="M810" i="3"/>
  <c r="D810" i="3"/>
  <c r="A1210" i="3"/>
  <c r="J1210" i="3"/>
  <c r="P50" i="3"/>
  <c r="G50" i="3"/>
  <c r="G51" i="3"/>
  <c r="P51" i="3"/>
  <c r="J1211" i="3"/>
  <c r="A1211" i="3"/>
  <c r="M811" i="3"/>
  <c r="D811" i="3"/>
  <c r="D812" i="3"/>
  <c r="A1212" i="3"/>
  <c r="M812" i="3"/>
  <c r="J1212" i="3"/>
  <c r="P52" i="3"/>
  <c r="G52" i="3"/>
  <c r="M813" i="3"/>
  <c r="D813" i="3"/>
  <c r="G53" i="3"/>
  <c r="P53" i="3"/>
  <c r="J1213" i="3"/>
  <c r="A1213" i="3"/>
  <c r="D814" i="3"/>
  <c r="A1214" i="3"/>
  <c r="J1214" i="3"/>
  <c r="P54" i="3"/>
  <c r="G54" i="3"/>
  <c r="M814" i="3"/>
  <c r="D815" i="3"/>
  <c r="A1215" i="3"/>
  <c r="G55" i="3"/>
  <c r="P55" i="3"/>
  <c r="J1215" i="3"/>
  <c r="M815" i="3"/>
  <c r="A1216" i="3"/>
  <c r="G56" i="3"/>
  <c r="M816" i="3"/>
  <c r="J1216" i="3"/>
  <c r="P56" i="3"/>
  <c r="D816" i="3"/>
  <c r="D817" i="3"/>
  <c r="G57" i="3"/>
  <c r="P57" i="3"/>
  <c r="M817" i="3"/>
  <c r="J1217" i="3"/>
  <c r="A1217" i="3"/>
  <c r="D818" i="3"/>
  <c r="A1218" i="3"/>
  <c r="M818" i="3"/>
  <c r="P58" i="3"/>
  <c r="G58" i="3"/>
  <c r="J1218" i="3"/>
  <c r="G59" i="3"/>
  <c r="M819" i="3"/>
  <c r="A1219" i="3"/>
  <c r="D819" i="3"/>
  <c r="J1219" i="3"/>
  <c r="P59" i="3"/>
  <c r="M820" i="3"/>
  <c r="P60" i="3"/>
  <c r="D820" i="3"/>
  <c r="J1220" i="3"/>
  <c r="A1220" i="3"/>
  <c r="G60" i="3"/>
  <c r="G61" i="3"/>
  <c r="A1221" i="3"/>
  <c r="P61" i="3"/>
  <c r="D821" i="3"/>
  <c r="M821" i="3"/>
  <c r="J1221" i="3"/>
  <c r="M822" i="3"/>
  <c r="G62" i="3"/>
  <c r="A1222" i="3"/>
  <c r="J1222" i="3"/>
  <c r="D822" i="3"/>
  <c r="P62" i="3"/>
  <c r="A1223" i="3"/>
  <c r="G63" i="3"/>
  <c r="M823" i="3"/>
  <c r="D823" i="3"/>
  <c r="J1223" i="3"/>
  <c r="P63" i="3"/>
  <c r="P64" i="3"/>
  <c r="D824" i="3"/>
  <c r="M824" i="3"/>
  <c r="A1224" i="3"/>
  <c r="J1224" i="3"/>
  <c r="G64" i="3"/>
  <c r="G65" i="3"/>
  <c r="A1225" i="3"/>
  <c r="M825" i="3"/>
  <c r="P65" i="3"/>
  <c r="D825" i="3"/>
  <c r="J1225" i="3"/>
  <c r="D826" i="3"/>
  <c r="M826" i="3"/>
  <c r="A1226" i="3"/>
  <c r="P66" i="3"/>
  <c r="J1226" i="3"/>
  <c r="G66" i="3"/>
  <c r="J1227" i="3"/>
  <c r="M827" i="3"/>
  <c r="D827" i="3"/>
  <c r="G67" i="3"/>
  <c r="P67" i="3"/>
  <c r="A1227" i="3"/>
  <c r="D828" i="3"/>
  <c r="P68" i="3"/>
  <c r="G68" i="3"/>
  <c r="A1228" i="3"/>
  <c r="M828" i="3"/>
  <c r="J1228" i="3"/>
  <c r="G69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P69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P70" i="3"/>
  <c r="M1217" i="3"/>
  <c r="A1810" i="3"/>
  <c r="A1811" i="3"/>
  <c r="J1810" i="3"/>
  <c r="J1811" i="3"/>
  <c r="D1217" i="3"/>
  <c r="G70" i="3"/>
  <c r="G71" i="3"/>
  <c r="J1812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A1812" i="3"/>
  <c r="P71" i="3"/>
  <c r="G72" i="3"/>
  <c r="P72" i="3"/>
  <c r="A1813" i="3"/>
  <c r="A1814" i="3"/>
  <c r="A1815" i="3"/>
  <c r="J1813" i="3"/>
  <c r="J1814" i="3"/>
  <c r="J1815" i="3"/>
  <c r="J1816" i="3"/>
  <c r="J1817" i="3"/>
  <c r="J1818" i="3"/>
  <c r="J1819" i="3"/>
  <c r="J1820" i="3"/>
  <c r="P73" i="3"/>
  <c r="A1816" i="3"/>
  <c r="A1817" i="3"/>
  <c r="A1818" i="3"/>
  <c r="A1819" i="3"/>
  <c r="A1820" i="3"/>
  <c r="G73" i="3"/>
  <c r="P74" i="3"/>
  <c r="G74" i="3"/>
  <c r="A1821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G75" i="3"/>
  <c r="P75" i="3"/>
  <c r="G76" i="3"/>
  <c r="P76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P77" i="3"/>
  <c r="G77" i="3"/>
  <c r="G78" i="3"/>
  <c r="P78" i="3"/>
  <c r="P79" i="3"/>
  <c r="G79" i="3"/>
  <c r="G80" i="3"/>
  <c r="P80" i="3"/>
  <c r="P81" i="3"/>
  <c r="G81" i="3"/>
  <c r="G82" i="3"/>
  <c r="P82" i="3"/>
  <c r="P83" i="3"/>
  <c r="G83" i="3"/>
  <c r="G84" i="3"/>
  <c r="P84" i="3"/>
  <c r="P85" i="3"/>
  <c r="G85" i="3"/>
  <c r="G86" i="3"/>
  <c r="P86" i="3"/>
  <c r="P87" i="3"/>
  <c r="G87" i="3"/>
  <c r="G88" i="3"/>
  <c r="P88" i="3"/>
  <c r="U18" i="16"/>
  <c r="AC18" i="16"/>
  <c r="L23" i="16"/>
  <c r="E30" i="16"/>
  <c r="J30" i="16"/>
  <c r="L30" i="16"/>
  <c r="U28" i="16"/>
  <c r="AC28" i="16"/>
  <c r="J31" i="16"/>
  <c r="L31" i="16"/>
  <c r="U23" i="16"/>
  <c r="U27" i="16"/>
  <c r="AC27" i="16"/>
  <c r="J22" i="16"/>
  <c r="L22" i="16"/>
  <c r="J29" i="16"/>
  <c r="L29" i="16"/>
  <c r="U25" i="16"/>
  <c r="AC25" i="16"/>
  <c r="E19" i="16"/>
  <c r="J19" i="16"/>
  <c r="L19" i="16"/>
  <c r="E23" i="16"/>
  <c r="L28" i="16"/>
  <c r="U29" i="16"/>
  <c r="AC29" i="16"/>
  <c r="U30" i="16"/>
  <c r="AC30" i="16"/>
  <c r="U31" i="16"/>
  <c r="AC31" i="16"/>
  <c r="U19" i="16"/>
  <c r="AC19" i="16"/>
  <c r="U17" i="16"/>
  <c r="AC17" i="16"/>
  <c r="E28" i="16"/>
  <c r="E27" i="16"/>
  <c r="J27" i="16"/>
  <c r="L27" i="16"/>
  <c r="U13" i="16"/>
  <c r="U24" i="16"/>
  <c r="AC24" i="16"/>
  <c r="AI24" i="16"/>
  <c r="J17" i="16"/>
  <c r="L17" i="16"/>
  <c r="E17" i="16"/>
  <c r="U22" i="16"/>
  <c r="AC22" i="16"/>
  <c r="AD22" i="16"/>
  <c r="AI31" i="16"/>
  <c r="U12" i="16"/>
  <c r="AC12" i="16"/>
  <c r="E12" i="16"/>
  <c r="AC23" i="16"/>
  <c r="AC13" i="16"/>
  <c r="AI13" i="16"/>
  <c r="U20" i="16"/>
  <c r="AC20" i="16"/>
  <c r="U14" i="16"/>
  <c r="AC14" i="16"/>
  <c r="U21" i="16"/>
  <c r="AC21" i="16"/>
  <c r="AI21" i="16"/>
  <c r="U26" i="16"/>
  <c r="AC26" i="16"/>
  <c r="AI26" i="16"/>
  <c r="U16" i="16"/>
  <c r="AC16" i="16"/>
  <c r="AI16" i="16"/>
  <c r="E20" i="16"/>
  <c r="J20" i="16"/>
  <c r="L20" i="16"/>
  <c r="J14" i="16"/>
  <c r="L14" i="16"/>
  <c r="E14" i="16"/>
  <c r="E26" i="16"/>
  <c r="J26" i="16"/>
  <c r="L26" i="16"/>
  <c r="J25" i="16"/>
  <c r="L25" i="16"/>
  <c r="E25" i="16"/>
  <c r="E24" i="16"/>
  <c r="J24" i="16"/>
  <c r="L24" i="16"/>
  <c r="E21" i="16"/>
  <c r="J21" i="16"/>
  <c r="L21" i="16"/>
  <c r="J18" i="16"/>
  <c r="L18" i="16"/>
  <c r="E18" i="16"/>
  <c r="J16" i="16"/>
  <c r="L16" i="16"/>
  <c r="E16" i="16"/>
  <c r="U15" i="16"/>
  <c r="AC15" i="16"/>
  <c r="J15" i="16"/>
  <c r="L15" i="16"/>
  <c r="E15" i="16"/>
  <c r="J13" i="16"/>
  <c r="L13" i="16"/>
  <c r="E13" i="16"/>
  <c r="L12" i="16"/>
  <c r="AD31" i="16"/>
  <c r="AD24" i="16"/>
  <c r="AD28" i="16"/>
  <c r="AD18" i="16"/>
  <c r="AI28" i="16"/>
  <c r="AI27" i="16"/>
  <c r="AD19" i="16"/>
  <c r="AI23" i="16"/>
  <c r="AD14" i="16"/>
  <c r="AD27" i="16"/>
  <c r="AI30" i="16"/>
  <c r="AI29" i="16"/>
  <c r="AD29" i="16"/>
  <c r="AD17" i="16"/>
  <c r="AD30" i="16"/>
  <c r="AI14" i="16"/>
  <c r="AI17" i="16"/>
  <c r="AI19" i="16"/>
  <c r="AI22" i="16"/>
  <c r="AD23" i="16"/>
  <c r="AI18" i="16"/>
  <c r="AD13" i="16"/>
  <c r="AD26" i="16"/>
  <c r="AD21" i="16"/>
  <c r="AI12" i="16"/>
  <c r="AI15" i="16"/>
  <c r="AD15" i="16"/>
  <c r="AD16" i="16"/>
  <c r="AI20" i="16"/>
  <c r="AD25" i="16"/>
  <c r="AI25" i="16"/>
  <c r="AD12" i="16"/>
  <c r="AD20" i="16"/>
</calcChain>
</file>

<file path=xl/comments1.xml><?xml version="1.0" encoding="utf-8"?>
<comments xmlns="http://schemas.openxmlformats.org/spreadsheetml/2006/main">
  <authors>
    <author>Andreas Hirtl</author>
  </authors>
  <commentList>
    <comment ref="C4" authorId="0" shapeId="0">
      <text>
        <r>
          <rPr>
            <b/>
            <sz val="12"/>
            <color indexed="81"/>
            <rFont val="Segoe UI"/>
            <family val="2"/>
          </rPr>
          <t>ungültiger Versuch</t>
        </r>
      </text>
    </comment>
    <comment ref="D4" authorId="0" shapeId="0">
      <text>
        <r>
          <rPr>
            <b/>
            <sz val="12"/>
            <color indexed="81"/>
            <rFont val="Segoe UI"/>
            <family val="2"/>
          </rPr>
          <t>Welt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>
      <text>
        <r>
          <rPr>
            <b/>
            <sz val="12"/>
            <color indexed="81"/>
            <rFont val="Segoe UI"/>
            <family val="2"/>
          </rPr>
          <t>Europa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<sst xmlns="http://schemas.openxmlformats.org/spreadsheetml/2006/main" count="4267" uniqueCount="154">
  <si>
    <t>BWT</t>
  </si>
  <si>
    <t>MEN</t>
  </si>
  <si>
    <t>WOMEN</t>
  </si>
  <si>
    <t>AGE</t>
  </si>
  <si>
    <t>Factor</t>
  </si>
  <si>
    <t>Championchips:</t>
  </si>
  <si>
    <t>Name</t>
  </si>
  <si>
    <t>SEX</t>
  </si>
  <si>
    <t>age</t>
  </si>
  <si>
    <t>birthday</t>
  </si>
  <si>
    <t>bench 1</t>
  </si>
  <si>
    <t>bench 2</t>
  </si>
  <si>
    <t>bench 3</t>
  </si>
  <si>
    <t>TOTAL</t>
  </si>
  <si>
    <t>Points</t>
  </si>
  <si>
    <t>Place</t>
  </si>
  <si>
    <t>m / w</t>
  </si>
  <si>
    <t>Date:</t>
  </si>
  <si>
    <t>signature referee1:</t>
  </si>
  <si>
    <t>signature referee2:</t>
  </si>
  <si>
    <t>signature referee3:</t>
  </si>
  <si>
    <t>Team</t>
  </si>
  <si>
    <t>Nation</t>
  </si>
  <si>
    <t>M40+</t>
  </si>
  <si>
    <t>M45+</t>
  </si>
  <si>
    <t>M50+</t>
  </si>
  <si>
    <t>M55+</t>
  </si>
  <si>
    <t>M70+</t>
  </si>
  <si>
    <t>M65+</t>
  </si>
  <si>
    <t>M75+</t>
  </si>
  <si>
    <t>M80+</t>
  </si>
  <si>
    <t>BWT MAN</t>
  </si>
  <si>
    <t>weight class</t>
  </si>
  <si>
    <t>BWT WOMAN</t>
  </si>
  <si>
    <t>56 kg</t>
  </si>
  <si>
    <t>60 kg</t>
  </si>
  <si>
    <t>75 kg</t>
  </si>
  <si>
    <t>90 kg</t>
  </si>
  <si>
    <t>100 kg</t>
  </si>
  <si>
    <t>110 kg</t>
  </si>
  <si>
    <t>125 kg</t>
  </si>
  <si>
    <t>140 kg</t>
  </si>
  <si>
    <t>67,5 kg</t>
  </si>
  <si>
    <t>82,5 kg</t>
  </si>
  <si>
    <t>140+ kg</t>
  </si>
  <si>
    <t>48 kg</t>
  </si>
  <si>
    <t>52 kg</t>
  </si>
  <si>
    <t>90+ kg</t>
  </si>
  <si>
    <t>To add the age…</t>
  </si>
  <si>
    <t>age class</t>
  </si>
  <si>
    <t>too young!</t>
  </si>
  <si>
    <t>Teen</t>
  </si>
  <si>
    <t>Jun</t>
  </si>
  <si>
    <t>Open</t>
  </si>
  <si>
    <t>M60+</t>
  </si>
  <si>
    <t>Tambach-Dietharz, 28.04.2007</t>
  </si>
  <si>
    <t>Jörg Rödiger - Präsident</t>
  </si>
  <si>
    <t>squat 1</t>
  </si>
  <si>
    <t>squat 2</t>
  </si>
  <si>
    <t>squat 3</t>
  </si>
  <si>
    <t>Subtotal</t>
  </si>
  <si>
    <t>deatlift 1</t>
  </si>
  <si>
    <t>deatlift 2</t>
  </si>
  <si>
    <t>deatlift 3</t>
  </si>
  <si>
    <t>squat 4</t>
  </si>
  <si>
    <t>bench 4</t>
  </si>
  <si>
    <t>deatlift 4</t>
  </si>
  <si>
    <t>Altersklasse</t>
  </si>
  <si>
    <t>Gewichtsklasse</t>
  </si>
  <si>
    <t>Geburtstag</t>
  </si>
  <si>
    <t>Alter</t>
  </si>
  <si>
    <t>Bodyweight</t>
  </si>
  <si>
    <t>Körpergewicht</t>
  </si>
  <si>
    <t>age factor</t>
  </si>
  <si>
    <t>Altersfaktor</t>
  </si>
  <si>
    <t>weight factor</t>
  </si>
  <si>
    <t>Gewichtsfaktor</t>
  </si>
  <si>
    <t>Land</t>
  </si>
  <si>
    <t>add factor</t>
  </si>
  <si>
    <t>Kniebeug. 1</t>
  </si>
  <si>
    <t>Kniebeug. 2</t>
  </si>
  <si>
    <t>Kniebeug. 3</t>
  </si>
  <si>
    <t>squat max</t>
  </si>
  <si>
    <t>Kniebeug. Max</t>
  </si>
  <si>
    <t>Bankdr. 1</t>
  </si>
  <si>
    <t>Bankdr. 2</t>
  </si>
  <si>
    <t>Bankdr. 3</t>
  </si>
  <si>
    <t>bench max</t>
  </si>
  <si>
    <t>Bankdr. Max</t>
  </si>
  <si>
    <t>Zwischensumme</t>
  </si>
  <si>
    <t>Kreutzh. 1</t>
  </si>
  <si>
    <t>Kreutzh. 2</t>
  </si>
  <si>
    <t>Kreutzh. 3</t>
  </si>
  <si>
    <t>Kniebeug. 4</t>
  </si>
  <si>
    <t>Bankdr. 4</t>
  </si>
  <si>
    <t>Kreutzh. 4</t>
  </si>
  <si>
    <t>deatlift max</t>
  </si>
  <si>
    <t>Kreutzh. Max</t>
  </si>
  <si>
    <t>GESAMT</t>
  </si>
  <si>
    <t>Punkte</t>
  </si>
  <si>
    <t>Platz</t>
  </si>
  <si>
    <t>Points without age factor for team</t>
  </si>
  <si>
    <t>Punkte ohne Altersfaktor</t>
  </si>
  <si>
    <t>IRL</t>
  </si>
  <si>
    <t>AUT</t>
  </si>
  <si>
    <t>GER</t>
  </si>
  <si>
    <t>RUS</t>
  </si>
  <si>
    <t>EM - Vienna 2013</t>
  </si>
  <si>
    <t>RAW</t>
  </si>
  <si>
    <t>Informationen</t>
  </si>
  <si>
    <t>AZE</t>
  </si>
  <si>
    <t>ESP</t>
  </si>
  <si>
    <t>Spittaler Christian</t>
  </si>
  <si>
    <t>m</t>
  </si>
  <si>
    <t>Brodie Shane</t>
  </si>
  <si>
    <t>Leser Herbert</t>
  </si>
  <si>
    <t>Kiavash Yousefi</t>
  </si>
  <si>
    <t>NL</t>
  </si>
  <si>
    <t>Beakee Marcus</t>
  </si>
  <si>
    <t>Satsjelasjvili David</t>
  </si>
  <si>
    <t>Gevko Oleg</t>
  </si>
  <si>
    <t>Pusikow Dennis</t>
  </si>
  <si>
    <t>Fahner Jaap</t>
  </si>
  <si>
    <t>Aghayev Rugat</t>
  </si>
  <si>
    <t>Gerbens Dirk</t>
  </si>
  <si>
    <t>FFR-Bejerano</t>
  </si>
  <si>
    <t>UK</t>
  </si>
  <si>
    <t>WR</t>
  </si>
  <si>
    <t>ER</t>
  </si>
  <si>
    <t>Petermann Sirko</t>
  </si>
  <si>
    <t>Van Ueen Nico</t>
  </si>
  <si>
    <t>Ungültig</t>
  </si>
  <si>
    <t>360u</t>
  </si>
  <si>
    <t>315u</t>
  </si>
  <si>
    <t>275u</t>
  </si>
  <si>
    <t>280u</t>
  </si>
  <si>
    <t>352u</t>
  </si>
  <si>
    <t>350u</t>
  </si>
  <si>
    <t xml:space="preserve"> --- </t>
  </si>
  <si>
    <t xml:space="preserve"> ---- </t>
  </si>
  <si>
    <t>140u</t>
  </si>
  <si>
    <t>120u</t>
  </si>
  <si>
    <t>227,5u</t>
  </si>
  <si>
    <t>160u</t>
  </si>
  <si>
    <t>205u</t>
  </si>
  <si>
    <t>252,5u</t>
  </si>
  <si>
    <t>245u</t>
  </si>
  <si>
    <t>317,5u</t>
  </si>
  <si>
    <t>272,5u</t>
  </si>
  <si>
    <t>265u</t>
  </si>
  <si>
    <t>Griffith Mark</t>
  </si>
  <si>
    <t>2.</t>
  </si>
  <si>
    <t>1.</t>
  </si>
  <si>
    <t>GROUP 1 - Dreikampf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</si>
</sst>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00"/>
    <numFmt numFmtId="173" formatCode="0.0"/>
    <numFmt numFmtId="174" formatCode="dd/mm/yy"/>
    <numFmt numFmtId="175" formatCode="0.00_ ;\-0.00\ "/>
    <numFmt numFmtId="176" formatCode="d/m/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lgerian"/>
      <family val="5"/>
    </font>
    <font>
      <sz val="11"/>
      <name val="Algerian"/>
      <family val="5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trike/>
      <sz val="10"/>
      <name val="Arial"/>
      <family val="2"/>
    </font>
    <font>
      <b/>
      <strike/>
      <sz val="10"/>
      <color indexed="60"/>
      <name val="Arial"/>
      <family val="2"/>
    </font>
    <font>
      <b/>
      <strike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</cellStyleXfs>
  <cellXfs count="297">
    <xf numFmtId="0" fontId="0" fillId="0" borderId="0" xfId="0"/>
    <xf numFmtId="2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2" fontId="0" fillId="0" borderId="0" xfId="0" applyNumberFormat="1"/>
    <xf numFmtId="17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2" fillId="0" borderId="0" xfId="0" applyNumberFormat="1" applyFont="1"/>
    <xf numFmtId="172" fontId="2" fillId="0" borderId="0" xfId="0" applyNumberFormat="1" applyFont="1" applyAlignment="1">
      <alignment horizontal="right"/>
    </xf>
    <xf numFmtId="2" fontId="3" fillId="0" borderId="0" xfId="0" applyNumberFormat="1" applyFont="1"/>
    <xf numFmtId="172" fontId="3" fillId="0" borderId="0" xfId="0" applyNumberFormat="1" applyFont="1" applyAlignment="1">
      <alignment horizontal="right"/>
    </xf>
    <xf numFmtId="2" fontId="1" fillId="0" borderId="0" xfId="0" applyNumberFormat="1" applyFont="1"/>
    <xf numFmtId="172" fontId="3" fillId="0" borderId="0" xfId="0" applyNumberFormat="1" applyFont="1"/>
    <xf numFmtId="172" fontId="1" fillId="0" borderId="0" xfId="0" applyNumberFormat="1" applyFont="1"/>
    <xf numFmtId="1" fontId="3" fillId="0" borderId="0" xfId="0" applyNumberFormat="1" applyFont="1"/>
    <xf numFmtId="2" fontId="1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2" fontId="3" fillId="0" borderId="0" xfId="0" applyNumberFormat="1" applyFont="1" applyBorder="1"/>
    <xf numFmtId="172" fontId="1" fillId="0" borderId="0" xfId="0" applyNumberFormat="1" applyFont="1" applyBorder="1"/>
    <xf numFmtId="172" fontId="0" fillId="0" borderId="0" xfId="0" applyNumberFormat="1" applyBorder="1"/>
    <xf numFmtId="1" fontId="2" fillId="0" borderId="0" xfId="0" applyNumberFormat="1" applyFont="1"/>
    <xf numFmtId="172" fontId="2" fillId="0" borderId="0" xfId="0" applyNumberFormat="1" applyFont="1" applyBorder="1"/>
    <xf numFmtId="2" fontId="0" fillId="0" borderId="0" xfId="0" applyNumberFormat="1" applyFill="1" applyBorder="1"/>
    <xf numFmtId="172" fontId="0" fillId="0" borderId="0" xfId="0" applyNumberFormat="1" applyFill="1" applyBorder="1"/>
    <xf numFmtId="1" fontId="0" fillId="0" borderId="0" xfId="0" applyNumberFormat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shrinkToFit="1"/>
    </xf>
    <xf numFmtId="172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2" fontId="3" fillId="0" borderId="0" xfId="0" applyNumberFormat="1" applyFont="1" applyAlignment="1">
      <alignment horizontal="right"/>
    </xf>
    <xf numFmtId="173" fontId="3" fillId="0" borderId="0" xfId="0" applyNumberFormat="1" applyFont="1"/>
    <xf numFmtId="2" fontId="3" fillId="0" borderId="0" xfId="0" applyNumberFormat="1" applyFont="1" applyAlignment="1">
      <alignment shrinkToFit="1"/>
    </xf>
    <xf numFmtId="1" fontId="3" fillId="0" borderId="0" xfId="0" applyNumberFormat="1" applyFont="1" applyAlignment="1">
      <alignment horizontal="right"/>
    </xf>
    <xf numFmtId="2" fontId="3" fillId="3" borderId="1" xfId="0" applyNumberFormat="1" applyFont="1" applyFill="1" applyBorder="1"/>
    <xf numFmtId="2" fontId="3" fillId="3" borderId="4" xfId="0" applyNumberFormat="1" applyFont="1" applyFill="1" applyBorder="1"/>
    <xf numFmtId="172" fontId="3" fillId="3" borderId="5" xfId="0" applyNumberFormat="1" applyFont="1" applyFill="1" applyBorder="1"/>
    <xf numFmtId="0" fontId="3" fillId="0" borderId="7" xfId="0" applyFont="1" applyBorder="1"/>
    <xf numFmtId="1" fontId="3" fillId="4" borderId="0" xfId="0" applyNumberFormat="1" applyFont="1" applyFill="1"/>
    <xf numFmtId="172" fontId="3" fillId="0" borderId="9" xfId="0" applyNumberFormat="1" applyFont="1" applyBorder="1"/>
    <xf numFmtId="0" fontId="3" fillId="4" borderId="10" xfId="0" applyFont="1" applyFill="1" applyBorder="1" applyAlignment="1">
      <alignment horizontal="right"/>
    </xf>
    <xf numFmtId="172" fontId="3" fillId="4" borderId="9" xfId="0" applyNumberFormat="1" applyFont="1" applyFill="1" applyBorder="1"/>
    <xf numFmtId="172" fontId="3" fillId="0" borderId="11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/>
    <xf numFmtId="173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shrinkToFit="1"/>
    </xf>
    <xf numFmtId="172" fontId="3" fillId="4" borderId="14" xfId="0" applyNumberFormat="1" applyFont="1" applyFill="1" applyBorder="1"/>
    <xf numFmtId="172" fontId="3" fillId="4" borderId="15" xfId="0" applyNumberFormat="1" applyFont="1" applyFill="1" applyBorder="1"/>
    <xf numFmtId="172" fontId="3" fillId="0" borderId="14" xfId="0" applyNumberFormat="1" applyFont="1" applyFill="1" applyBorder="1"/>
    <xf numFmtId="172" fontId="3" fillId="0" borderId="15" xfId="0" applyNumberFormat="1" applyFont="1" applyFill="1" applyBorder="1"/>
    <xf numFmtId="172" fontId="3" fillId="0" borderId="16" xfId="0" applyNumberFormat="1" applyFont="1" applyFill="1" applyBorder="1"/>
    <xf numFmtId="172" fontId="3" fillId="0" borderId="17" xfId="0" applyNumberFormat="1" applyFont="1" applyFill="1" applyBorder="1"/>
    <xf numFmtId="172" fontId="3" fillId="4" borderId="18" xfId="0" applyNumberFormat="1" applyFont="1" applyFill="1" applyBorder="1"/>
    <xf numFmtId="172" fontId="3" fillId="4" borderId="19" xfId="0" applyNumberFormat="1" applyFont="1" applyFill="1" applyBorder="1"/>
    <xf numFmtId="0" fontId="3" fillId="0" borderId="7" xfId="0" applyFont="1" applyBorder="1" applyAlignment="1">
      <alignment horizontal="right"/>
    </xf>
    <xf numFmtId="2" fontId="3" fillId="0" borderId="0" xfId="0" applyNumberFormat="1" applyFont="1" applyFill="1"/>
    <xf numFmtId="2" fontId="3" fillId="0" borderId="3" xfId="0" applyNumberFormat="1" applyFont="1" applyBorder="1"/>
    <xf numFmtId="2" fontId="3" fillId="0" borderId="24" xfId="0" applyNumberFormat="1" applyFont="1" applyBorder="1"/>
    <xf numFmtId="2" fontId="3" fillId="4" borderId="24" xfId="0" applyNumberFormat="1" applyFont="1" applyFill="1" applyBorder="1"/>
    <xf numFmtId="2" fontId="3" fillId="0" borderId="25" xfId="0" applyNumberFormat="1" applyFont="1" applyBorder="1"/>
    <xf numFmtId="49" fontId="3" fillId="0" borderId="10" xfId="0" applyNumberFormat="1" applyFont="1" applyBorder="1"/>
    <xf numFmtId="49" fontId="3" fillId="4" borderId="10" xfId="0" applyNumberFormat="1" applyFont="1" applyFill="1" applyBorder="1"/>
    <xf numFmtId="49" fontId="3" fillId="0" borderId="12" xfId="0" applyNumberFormat="1" applyFont="1" applyBorder="1"/>
    <xf numFmtId="0" fontId="0" fillId="0" borderId="0" xfId="0" applyAlignment="1">
      <alignment horizontal="center"/>
    </xf>
    <xf numFmtId="173" fontId="3" fillId="0" borderId="0" xfId="0" applyNumberFormat="1" applyFont="1" applyAlignment="1">
      <alignment horizontal="right"/>
    </xf>
    <xf numFmtId="173" fontId="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75" fontId="0" fillId="0" borderId="0" xfId="0" applyNumberFormat="1" applyAlignment="1">
      <alignment horizontal="right"/>
    </xf>
    <xf numFmtId="176" fontId="3" fillId="0" borderId="0" xfId="0" applyNumberFormat="1" applyFont="1"/>
    <xf numFmtId="176" fontId="3" fillId="0" borderId="0" xfId="0" applyNumberFormat="1" applyFont="1" applyBorder="1"/>
    <xf numFmtId="176" fontId="3" fillId="0" borderId="0" xfId="0" applyNumberFormat="1" applyFont="1" applyFill="1" applyBorder="1"/>
    <xf numFmtId="2" fontId="4" fillId="3" borderId="7" xfId="0" applyNumberFormat="1" applyFont="1" applyFill="1" applyBorder="1"/>
    <xf numFmtId="2" fontId="3" fillId="4" borderId="28" xfId="0" applyNumberFormat="1" applyFont="1" applyFill="1" applyBorder="1"/>
    <xf numFmtId="2" fontId="3" fillId="4" borderId="28" xfId="0" applyNumberFormat="1" applyFont="1" applyFill="1" applyBorder="1" applyAlignment="1">
      <alignment horizontal="right"/>
    </xf>
    <xf numFmtId="173" fontId="3" fillId="4" borderId="28" xfId="0" applyNumberFormat="1" applyFont="1" applyFill="1" applyBorder="1" applyAlignment="1">
      <alignment horizontal="right"/>
    </xf>
    <xf numFmtId="2" fontId="4" fillId="3" borderId="20" xfId="0" applyNumberFormat="1" applyFont="1" applyFill="1" applyBorder="1"/>
    <xf numFmtId="176" fontId="3" fillId="4" borderId="7" xfId="0" applyNumberFormat="1" applyFont="1" applyFill="1" applyBorder="1"/>
    <xf numFmtId="176" fontId="3" fillId="0" borderId="13" xfId="0" applyNumberFormat="1" applyFont="1" applyBorder="1"/>
    <xf numFmtId="2" fontId="3" fillId="0" borderId="2" xfId="0" applyNumberFormat="1" applyFont="1" applyBorder="1"/>
    <xf numFmtId="176" fontId="3" fillId="0" borderId="29" xfId="0" applyNumberFormat="1" applyFont="1" applyBorder="1"/>
    <xf numFmtId="2" fontId="3" fillId="0" borderId="30" xfId="0" applyNumberFormat="1" applyFont="1" applyBorder="1"/>
    <xf numFmtId="176" fontId="3" fillId="0" borderId="27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14" fontId="3" fillId="0" borderId="9" xfId="0" applyNumberFormat="1" applyFont="1" applyBorder="1"/>
    <xf numFmtId="14" fontId="3" fillId="4" borderId="9" xfId="0" applyNumberFormat="1" applyFont="1" applyFill="1" applyBorder="1"/>
    <xf numFmtId="14" fontId="3" fillId="4" borderId="9" xfId="0" applyNumberFormat="1" applyFont="1" applyFill="1" applyBorder="1" applyAlignment="1">
      <alignment vertical="top" wrapText="1"/>
    </xf>
    <xf numFmtId="2" fontId="3" fillId="0" borderId="9" xfId="0" applyNumberFormat="1" applyFont="1" applyBorder="1" applyAlignment="1">
      <alignment shrinkToFit="1"/>
    </xf>
    <xf numFmtId="2" fontId="3" fillId="4" borderId="9" xfId="0" applyNumberFormat="1" applyFont="1" applyFill="1" applyBorder="1" applyAlignment="1">
      <alignment shrinkToFit="1"/>
    </xf>
    <xf numFmtId="2" fontId="3" fillId="0" borderId="11" xfId="0" applyNumberFormat="1" applyFont="1" applyBorder="1" applyAlignment="1">
      <alignment shrinkToFit="1"/>
    </xf>
    <xf numFmtId="1" fontId="3" fillId="4" borderId="10" xfId="0" applyNumberFormat="1" applyFont="1" applyFill="1" applyBorder="1"/>
    <xf numFmtId="1" fontId="3" fillId="0" borderId="10" xfId="0" applyNumberFormat="1" applyFont="1" applyFill="1" applyBorder="1"/>
    <xf numFmtId="1" fontId="3" fillId="0" borderId="12" xfId="0" applyNumberFormat="1" applyFont="1" applyFill="1" applyBorder="1"/>
    <xf numFmtId="173" fontId="3" fillId="0" borderId="24" xfId="0" applyNumberFormat="1" applyFont="1" applyFill="1" applyBorder="1" applyAlignment="1">
      <alignment horizontal="right"/>
    </xf>
    <xf numFmtId="173" fontId="3" fillId="4" borderId="24" xfId="0" applyNumberFormat="1" applyFont="1" applyFill="1" applyBorder="1" applyAlignment="1">
      <alignment horizontal="right"/>
    </xf>
    <xf numFmtId="173" fontId="3" fillId="0" borderId="2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4" fontId="3" fillId="4" borderId="31" xfId="0" applyNumberFormat="1" applyFont="1" applyFill="1" applyBorder="1"/>
    <xf numFmtId="14" fontId="3" fillId="0" borderId="0" xfId="0" applyNumberFormat="1" applyFont="1"/>
    <xf numFmtId="14" fontId="3" fillId="0" borderId="11" xfId="0" applyNumberFormat="1" applyFont="1" applyBorder="1"/>
    <xf numFmtId="14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/>
    <xf numFmtId="172" fontId="3" fillId="4" borderId="32" xfId="0" applyNumberFormat="1" applyFont="1" applyFill="1" applyBorder="1"/>
    <xf numFmtId="49" fontId="1" fillId="0" borderId="10" xfId="0" applyNumberFormat="1" applyFont="1" applyBorder="1"/>
    <xf numFmtId="2" fontId="1" fillId="3" borderId="2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73" fontId="1" fillId="3" borderId="1" xfId="0" applyNumberFormat="1" applyFont="1" applyFill="1" applyBorder="1" applyAlignment="1" applyProtection="1">
      <alignment horizontal="center"/>
      <protection locked="0"/>
    </xf>
    <xf numFmtId="173" fontId="1" fillId="3" borderId="4" xfId="0" applyNumberFormat="1" applyFont="1" applyFill="1" applyBorder="1" applyAlignment="1" applyProtection="1">
      <alignment horizontal="center"/>
      <protection locked="0"/>
    </xf>
    <xf numFmtId="14" fontId="3" fillId="3" borderId="2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shrinkToFit="1"/>
    </xf>
    <xf numFmtId="2" fontId="1" fillId="3" borderId="4" xfId="0" applyNumberFormat="1" applyFont="1" applyFill="1" applyBorder="1" applyAlignment="1">
      <alignment horizontal="center" shrinkToFit="1"/>
    </xf>
    <xf numFmtId="172" fontId="1" fillId="3" borderId="2" xfId="0" applyNumberFormat="1" applyFont="1" applyFill="1" applyBorder="1"/>
    <xf numFmtId="172" fontId="1" fillId="3" borderId="2" xfId="0" applyNumberFormat="1" applyFon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73" fontId="2" fillId="3" borderId="1" xfId="0" applyNumberFormat="1" applyFont="1" applyFill="1" applyBorder="1" applyAlignment="1">
      <alignment horizontal="center"/>
    </xf>
    <xf numFmtId="173" fontId="2" fillId="3" borderId="2" xfId="0" applyNumberFormat="1" applyFont="1" applyFill="1" applyBorder="1" applyAlignment="1">
      <alignment horizontal="center"/>
    </xf>
    <xf numFmtId="173" fontId="2" fillId="3" borderId="4" xfId="0" applyNumberFormat="1" applyFont="1" applyFill="1" applyBorder="1" applyAlignment="1">
      <alignment horizontal="center"/>
    </xf>
    <xf numFmtId="173" fontId="2" fillId="3" borderId="5" xfId="0" applyNumberFormat="1" applyFont="1" applyFill="1" applyBorder="1" applyAlignment="1">
      <alignment horizontal="center"/>
    </xf>
    <xf numFmtId="173" fontId="3" fillId="3" borderId="2" xfId="0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73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right"/>
    </xf>
    <xf numFmtId="1" fontId="9" fillId="4" borderId="10" xfId="0" applyNumberFormat="1" applyFont="1" applyFill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49" fontId="3" fillId="4" borderId="26" xfId="0" applyNumberFormat="1" applyFont="1" applyFill="1" applyBorder="1"/>
    <xf numFmtId="49" fontId="3" fillId="0" borderId="26" xfId="0" applyNumberFormat="1" applyFont="1" applyFill="1" applyBorder="1"/>
    <xf numFmtId="49" fontId="3" fillId="0" borderId="27" xfId="0" applyNumberFormat="1" applyFont="1" applyFill="1" applyBorder="1"/>
    <xf numFmtId="49" fontId="1" fillId="4" borderId="23" xfId="0" applyNumberFormat="1" applyFont="1" applyFill="1" applyBorder="1"/>
    <xf numFmtId="2" fontId="3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4" borderId="1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4" borderId="20" xfId="0" applyNumberFormat="1" applyFont="1" applyFill="1" applyBorder="1"/>
    <xf numFmtId="2" fontId="1" fillId="2" borderId="0" xfId="0" applyNumberFormat="1" applyFont="1" applyFill="1"/>
    <xf numFmtId="49" fontId="1" fillId="4" borderId="10" xfId="0" applyNumberFormat="1" applyFont="1" applyFill="1" applyBorder="1"/>
    <xf numFmtId="0" fontId="1" fillId="4" borderId="21" xfId="0" applyFont="1" applyFill="1" applyBorder="1" applyAlignment="1">
      <alignment horizontal="center"/>
    </xf>
    <xf numFmtId="14" fontId="1" fillId="4" borderId="9" xfId="0" applyNumberFormat="1" applyFont="1" applyFill="1" applyBorder="1"/>
    <xf numFmtId="2" fontId="1" fillId="0" borderId="21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 vertical="top" wrapText="1"/>
    </xf>
    <xf numFmtId="2" fontId="1" fillId="4" borderId="21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4" borderId="9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14" fontId="3" fillId="4" borderId="32" xfId="0" applyNumberFormat="1" applyFont="1" applyFill="1" applyBorder="1"/>
    <xf numFmtId="1" fontId="3" fillId="4" borderId="23" xfId="0" applyNumberFormat="1" applyFont="1" applyFill="1" applyBorder="1"/>
    <xf numFmtId="2" fontId="3" fillId="4" borderId="32" xfId="0" applyNumberFormat="1" applyFont="1" applyFill="1" applyBorder="1" applyAlignment="1">
      <alignment shrinkToFit="1"/>
    </xf>
    <xf numFmtId="1" fontId="9" fillId="4" borderId="23" xfId="0" applyNumberFormat="1" applyFont="1" applyFill="1" applyBorder="1" applyAlignment="1">
      <alignment horizontal="right"/>
    </xf>
    <xf numFmtId="49" fontId="3" fillId="4" borderId="23" xfId="0" applyNumberFormat="1" applyFont="1" applyFill="1" applyBorder="1" applyAlignment="1">
      <alignment horizontal="right"/>
    </xf>
    <xf numFmtId="2" fontId="3" fillId="4" borderId="33" xfId="0" applyNumberFormat="1" applyFont="1" applyFill="1" applyBorder="1"/>
    <xf numFmtId="2" fontId="4" fillId="0" borderId="7" xfId="0" applyNumberFormat="1" applyFont="1" applyFill="1" applyBorder="1"/>
    <xf numFmtId="2" fontId="12" fillId="6" borderId="10" xfId="0" applyNumberFormat="1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 horizontal="right"/>
    </xf>
    <xf numFmtId="2" fontId="8" fillId="4" borderId="23" xfId="0" applyNumberFormat="1" applyFont="1" applyFill="1" applyBorder="1"/>
    <xf numFmtId="2" fontId="8" fillId="0" borderId="10" xfId="0" applyNumberFormat="1" applyFont="1" applyFill="1" applyBorder="1"/>
    <xf numFmtId="2" fontId="8" fillId="4" borderId="10" xfId="0" applyNumberFormat="1" applyFont="1" applyFill="1" applyBorder="1"/>
    <xf numFmtId="2" fontId="8" fillId="0" borderId="12" xfId="0" applyNumberFormat="1" applyFont="1" applyFill="1" applyBorder="1"/>
    <xf numFmtId="2" fontId="1" fillId="0" borderId="10" xfId="0" applyNumberFormat="1" applyFont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21" xfId="0" applyNumberFormat="1" applyFont="1" applyFill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8" fillId="4" borderId="26" xfId="0" applyNumberFormat="1" applyFont="1" applyFill="1" applyBorder="1"/>
    <xf numFmtId="2" fontId="4" fillId="4" borderId="23" xfId="0" applyNumberFormat="1" applyFont="1" applyFill="1" applyBorder="1"/>
    <xf numFmtId="2" fontId="9" fillId="4" borderId="23" xfId="0" applyNumberFormat="1" applyFont="1" applyFill="1" applyBorder="1"/>
    <xf numFmtId="2" fontId="9" fillId="4" borderId="32" xfId="0" applyNumberFormat="1" applyFont="1" applyFill="1" applyBorder="1"/>
    <xf numFmtId="2" fontId="8" fillId="0" borderId="21" xfId="0" applyNumberFormat="1" applyFont="1" applyFill="1" applyBorder="1"/>
    <xf numFmtId="2" fontId="4" fillId="0" borderId="10" xfId="0" applyNumberFormat="1" applyFont="1" applyFill="1" applyBorder="1"/>
    <xf numFmtId="2" fontId="8" fillId="0" borderId="23" xfId="0" applyNumberFormat="1" applyFont="1" applyFill="1" applyBorder="1"/>
    <xf numFmtId="2" fontId="9" fillId="0" borderId="23" xfId="0" applyNumberFormat="1" applyFont="1" applyFill="1" applyBorder="1"/>
    <xf numFmtId="2" fontId="9" fillId="0" borderId="9" xfId="0" applyNumberFormat="1" applyFont="1" applyBorder="1"/>
    <xf numFmtId="2" fontId="8" fillId="4" borderId="21" xfId="0" applyNumberFormat="1" applyFont="1" applyFill="1" applyBorder="1"/>
    <xf numFmtId="2" fontId="4" fillId="4" borderId="10" xfId="0" applyNumberFormat="1" applyFont="1" applyFill="1" applyBorder="1"/>
    <xf numFmtId="2" fontId="9" fillId="4" borderId="9" xfId="0" applyNumberFormat="1" applyFont="1" applyFill="1" applyBorder="1"/>
    <xf numFmtId="2" fontId="8" fillId="0" borderId="22" xfId="0" applyNumberFormat="1" applyFont="1" applyFill="1" applyBorder="1"/>
    <xf numFmtId="2" fontId="4" fillId="0" borderId="12" xfId="0" applyNumberFormat="1" applyFont="1" applyFill="1" applyBorder="1"/>
    <xf numFmtId="2" fontId="8" fillId="0" borderId="4" xfId="0" applyNumberFormat="1" applyFont="1" applyFill="1" applyBorder="1"/>
    <xf numFmtId="2" fontId="9" fillId="0" borderId="4" xfId="0" applyNumberFormat="1" applyFont="1" applyFill="1" applyBorder="1"/>
    <xf numFmtId="2" fontId="9" fillId="0" borderId="11" xfId="0" applyNumberFormat="1" applyFont="1" applyBorder="1"/>
    <xf numFmtId="1" fontId="3" fillId="0" borderId="0" xfId="0" applyNumberFormat="1" applyFont="1" applyFill="1" applyAlignment="1">
      <alignment horizontal="center"/>
    </xf>
    <xf numFmtId="1" fontId="9" fillId="4" borderId="23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2" fontId="1" fillId="4" borderId="8" xfId="0" applyNumberFormat="1" applyFont="1" applyFill="1" applyBorder="1" applyAlignment="1">
      <alignment horizontal="right"/>
    </xf>
    <xf numFmtId="2" fontId="16" fillId="4" borderId="10" xfId="0" applyNumberFormat="1" applyFont="1" applyFill="1" applyBorder="1" applyAlignment="1">
      <alignment horizontal="right"/>
    </xf>
    <xf numFmtId="173" fontId="2" fillId="3" borderId="34" xfId="0" applyNumberFormat="1" applyFont="1" applyFill="1" applyBorder="1" applyAlignment="1">
      <alignment horizontal="center"/>
    </xf>
    <xf numFmtId="173" fontId="2" fillId="3" borderId="3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" fontId="1" fillId="4" borderId="37" xfId="0" applyNumberFormat="1" applyFont="1" applyFill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4" borderId="38" xfId="0" applyNumberFormat="1" applyFont="1" applyFill="1" applyBorder="1" applyAlignment="1">
      <alignment horizontal="right"/>
    </xf>
    <xf numFmtId="2" fontId="1" fillId="0" borderId="39" xfId="0" applyNumberFormat="1" applyFont="1" applyBorder="1" applyAlignment="1">
      <alignment horizontal="right"/>
    </xf>
    <xf numFmtId="49" fontId="1" fillId="4" borderId="10" xfId="0" applyNumberFormat="1" applyFont="1" applyFill="1" applyBorder="1" applyAlignment="1">
      <alignment vertical="top" wrapText="1"/>
    </xf>
    <xf numFmtId="2" fontId="4" fillId="5" borderId="10" xfId="0" applyNumberFormat="1" applyFont="1" applyFill="1" applyBorder="1" applyAlignment="1">
      <alignment horizontal="right"/>
    </xf>
    <xf numFmtId="1" fontId="12" fillId="0" borderId="0" xfId="0" applyNumberFormat="1" applyFont="1"/>
    <xf numFmtId="49" fontId="12" fillId="0" borderId="10" xfId="0" applyNumberFormat="1" applyFont="1" applyBorder="1"/>
    <xf numFmtId="0" fontId="12" fillId="0" borderId="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173" fontId="12" fillId="0" borderId="24" xfId="0" applyNumberFormat="1" applyFont="1" applyFill="1" applyBorder="1" applyAlignment="1">
      <alignment horizontal="right"/>
    </xf>
    <xf numFmtId="14" fontId="12" fillId="0" borderId="9" xfId="0" applyNumberFormat="1" applyFont="1" applyBorder="1"/>
    <xf numFmtId="1" fontId="12" fillId="0" borderId="10" xfId="0" applyNumberFormat="1" applyFont="1" applyFill="1" applyBorder="1"/>
    <xf numFmtId="2" fontId="12" fillId="0" borderId="9" xfId="0" applyNumberFormat="1" applyFont="1" applyBorder="1" applyAlignment="1">
      <alignment shrinkToFit="1"/>
    </xf>
    <xf numFmtId="172" fontId="12" fillId="0" borderId="14" xfId="0" applyNumberFormat="1" applyFont="1" applyFill="1" applyBorder="1"/>
    <xf numFmtId="172" fontId="12" fillId="0" borderId="15" xfId="0" applyNumberFormat="1" applyFont="1" applyFill="1" applyBorder="1"/>
    <xf numFmtId="172" fontId="12" fillId="0" borderId="9" xfId="0" applyNumberFormat="1" applyFont="1" applyBorder="1"/>
    <xf numFmtId="2" fontId="12" fillId="0" borderId="10" xfId="0" applyNumberFormat="1" applyFont="1" applyBorder="1" applyAlignment="1">
      <alignment horizontal="right"/>
    </xf>
    <xf numFmtId="2" fontId="13" fillId="0" borderId="10" xfId="0" applyNumberFormat="1" applyFont="1" applyFill="1" applyBorder="1"/>
    <xf numFmtId="2" fontId="13" fillId="0" borderId="21" xfId="0" applyNumberFormat="1" applyFont="1" applyFill="1" applyBorder="1"/>
    <xf numFmtId="2" fontId="14" fillId="0" borderId="10" xfId="0" applyNumberFormat="1" applyFont="1" applyFill="1" applyBorder="1"/>
    <xf numFmtId="2" fontId="12" fillId="0" borderId="21" xfId="0" applyNumberFormat="1" applyFont="1" applyBorder="1" applyAlignment="1">
      <alignment horizontal="right"/>
    </xf>
    <xf numFmtId="2" fontId="12" fillId="0" borderId="38" xfId="0" applyNumberFormat="1" applyFont="1" applyBorder="1" applyAlignment="1">
      <alignment horizontal="right"/>
    </xf>
    <xf numFmtId="2" fontId="13" fillId="0" borderId="23" xfId="0" applyNumberFormat="1" applyFont="1" applyFill="1" applyBorder="1"/>
    <xf numFmtId="2" fontId="15" fillId="0" borderId="23" xfId="0" applyNumberFormat="1" applyFont="1" applyFill="1" applyBorder="1"/>
    <xf numFmtId="2" fontId="15" fillId="0" borderId="9" xfId="0" applyNumberFormat="1" applyFont="1" applyBorder="1"/>
    <xf numFmtId="1" fontId="15" fillId="0" borderId="10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 horizontal="center"/>
    </xf>
    <xf numFmtId="49" fontId="12" fillId="0" borderId="26" xfId="0" applyNumberFormat="1" applyFont="1" applyFill="1" applyBorder="1"/>
    <xf numFmtId="49" fontId="12" fillId="0" borderId="10" xfId="0" applyNumberFormat="1" applyFont="1" applyFill="1" applyBorder="1" applyAlignment="1">
      <alignment horizontal="right"/>
    </xf>
    <xf numFmtId="2" fontId="12" fillId="0" borderId="24" xfId="0" applyNumberFormat="1" applyFont="1" applyBorder="1"/>
    <xf numFmtId="2" fontId="12" fillId="0" borderId="0" xfId="0" applyNumberFormat="1" applyFont="1"/>
    <xf numFmtId="176" fontId="12" fillId="0" borderId="29" xfId="0" applyNumberFormat="1" applyFont="1" applyBorder="1"/>
    <xf numFmtId="2" fontId="12" fillId="0" borderId="0" xfId="0" applyNumberFormat="1" applyFont="1" applyBorder="1"/>
    <xf numFmtId="2" fontId="12" fillId="0" borderId="30" xfId="0" applyNumberFormat="1" applyFont="1" applyBorder="1"/>
    <xf numFmtId="2" fontId="12" fillId="4" borderId="10" xfId="0" applyNumberFormat="1" applyFont="1" applyFill="1" applyBorder="1" applyAlignment="1">
      <alignment horizontal="right"/>
    </xf>
    <xf numFmtId="1" fontId="12" fillId="4" borderId="0" xfId="0" applyNumberFormat="1" applyFont="1" applyFill="1"/>
    <xf numFmtId="49" fontId="12" fillId="4" borderId="10" xfId="0" applyNumberFormat="1" applyFont="1" applyFill="1" applyBorder="1"/>
    <xf numFmtId="0" fontId="12" fillId="4" borderId="9" xfId="0" applyFont="1" applyFill="1" applyBorder="1" applyAlignment="1">
      <alignment horizontal="center" vertical="top" wrapText="1"/>
    </xf>
    <xf numFmtId="2" fontId="12" fillId="4" borderId="21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right"/>
    </xf>
    <xf numFmtId="173" fontId="12" fillId="4" borderId="24" xfId="0" applyNumberFormat="1" applyFont="1" applyFill="1" applyBorder="1" applyAlignment="1">
      <alignment horizontal="right"/>
    </xf>
    <xf numFmtId="14" fontId="12" fillId="4" borderId="9" xfId="0" applyNumberFormat="1" applyFont="1" applyFill="1" applyBorder="1"/>
    <xf numFmtId="1" fontId="12" fillId="4" borderId="10" xfId="0" applyNumberFormat="1" applyFont="1" applyFill="1" applyBorder="1"/>
    <xf numFmtId="2" fontId="12" fillId="4" borderId="9" xfId="0" applyNumberFormat="1" applyFont="1" applyFill="1" applyBorder="1" applyAlignment="1">
      <alignment shrinkToFit="1"/>
    </xf>
    <xf numFmtId="172" fontId="12" fillId="4" borderId="14" xfId="0" applyNumberFormat="1" applyFont="1" applyFill="1" applyBorder="1"/>
    <xf numFmtId="172" fontId="12" fillId="4" borderId="15" xfId="0" applyNumberFormat="1" applyFont="1" applyFill="1" applyBorder="1"/>
    <xf numFmtId="172" fontId="12" fillId="4" borderId="9" xfId="0" applyNumberFormat="1" applyFont="1" applyFill="1" applyBorder="1"/>
    <xf numFmtId="2" fontId="13" fillId="4" borderId="10" xfId="0" applyNumberFormat="1" applyFont="1" applyFill="1" applyBorder="1"/>
    <xf numFmtId="2" fontId="13" fillId="4" borderId="21" xfId="0" applyNumberFormat="1" applyFont="1" applyFill="1" applyBorder="1"/>
    <xf numFmtId="2" fontId="14" fillId="4" borderId="10" xfId="0" applyNumberFormat="1" applyFont="1" applyFill="1" applyBorder="1"/>
    <xf numFmtId="2" fontId="12" fillId="4" borderId="21" xfId="0" applyNumberFormat="1" applyFont="1" applyFill="1" applyBorder="1" applyAlignment="1">
      <alignment horizontal="right"/>
    </xf>
    <xf numFmtId="2" fontId="12" fillId="4" borderId="38" xfId="0" applyNumberFormat="1" applyFont="1" applyFill="1" applyBorder="1" applyAlignment="1">
      <alignment horizontal="right"/>
    </xf>
    <xf numFmtId="2" fontId="13" fillId="4" borderId="23" xfId="0" applyNumberFormat="1" applyFont="1" applyFill="1" applyBorder="1"/>
    <xf numFmtId="2" fontId="15" fillId="4" borderId="23" xfId="0" applyNumberFormat="1" applyFont="1" applyFill="1" applyBorder="1"/>
    <xf numFmtId="2" fontId="15" fillId="4" borderId="9" xfId="0" applyNumberFormat="1" applyFont="1" applyFill="1" applyBorder="1"/>
    <xf numFmtId="1" fontId="15" fillId="4" borderId="10" xfId="0" applyNumberFormat="1" applyFont="1" applyFill="1" applyBorder="1" applyAlignment="1">
      <alignment horizontal="right"/>
    </xf>
    <xf numFmtId="1" fontId="15" fillId="4" borderId="10" xfId="0" applyNumberFormat="1" applyFont="1" applyFill="1" applyBorder="1" applyAlignment="1">
      <alignment horizontal="center"/>
    </xf>
    <xf numFmtId="49" fontId="12" fillId="4" borderId="26" xfId="0" applyNumberFormat="1" applyFont="1" applyFill="1" applyBorder="1"/>
    <xf numFmtId="49" fontId="12" fillId="4" borderId="10" xfId="0" applyNumberFormat="1" applyFont="1" applyFill="1" applyBorder="1" applyAlignment="1">
      <alignment horizontal="right"/>
    </xf>
    <xf numFmtId="2" fontId="12" fillId="4" borderId="24" xfId="0" applyNumberFormat="1" applyFont="1" applyFill="1" applyBorder="1"/>
    <xf numFmtId="17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Standard" xfId="0" builtinId="0"/>
    <cellStyle name="Stil 1" xfId="1"/>
    <cellStyle name="Stil 2" xfId="2"/>
    <cellStyle name="Stil 3" xfId="3"/>
    <cellStyle name="Sti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63"/>
  <sheetViews>
    <sheetView tabSelected="1" workbookViewId="0">
      <pane xSplit="9" ySplit="9" topLeftCell="J10" activePane="bottomRight" state="frozen"/>
      <selection pane="topRight" activeCell="J1" sqref="J1"/>
      <selection pane="bottomLeft" activeCell="A10" sqref="A10"/>
      <selection pane="bottomRight"/>
    </sheetView>
  </sheetViews>
  <sheetFormatPr baseColWidth="10" defaultRowHeight="12.75" x14ac:dyDescent="0.2"/>
  <cols>
    <col min="1" max="1" width="3" style="28" bestFit="1" customWidth="1"/>
    <col min="2" max="2" width="24.28515625" style="28" bestFit="1" customWidth="1"/>
    <col min="3" max="3" width="8.140625" style="28" customWidth="1"/>
    <col min="4" max="4" width="9.85546875" style="28" customWidth="1"/>
    <col min="5" max="5" width="11.28515625" style="29" customWidth="1"/>
    <col min="6" max="6" width="15" style="53" customWidth="1"/>
    <col min="7" max="7" width="11.42578125" style="52"/>
    <col min="8" max="8" width="5.42578125" style="31" customWidth="1"/>
    <col min="9" max="9" width="13.42578125" style="32" customWidth="1"/>
    <col min="10" max="10" width="11.5703125" style="33" customWidth="1"/>
    <col min="11" max="11" width="14" style="33" customWidth="1"/>
    <col min="12" max="12" width="9.42578125" style="33" customWidth="1"/>
    <col min="13" max="13" width="9.28515625" style="33" customWidth="1"/>
    <col min="14" max="14" width="9.5703125" style="33" customWidth="1"/>
    <col min="15" max="15" width="9.140625" style="33" customWidth="1"/>
    <col min="16" max="16" width="12" style="33" customWidth="1"/>
    <col min="17" max="17" width="8.7109375" style="30" customWidth="1"/>
    <col min="18" max="18" width="8.85546875" style="30" customWidth="1"/>
    <col min="19" max="19" width="8.42578125" style="30" customWidth="1"/>
    <col min="20" max="20" width="10.140625" style="30" customWidth="1"/>
    <col min="21" max="21" width="13.42578125" style="30" customWidth="1"/>
    <col min="22" max="22" width="9" style="30" customWidth="1"/>
    <col min="23" max="23" width="8.85546875" style="30" customWidth="1"/>
    <col min="24" max="24" width="9" style="30" customWidth="1"/>
    <col min="25" max="25" width="10" style="30" customWidth="1"/>
    <col min="26" max="26" width="9" style="30" customWidth="1"/>
    <col min="27" max="27" width="9.28515625" style="30" customWidth="1"/>
    <col min="28" max="28" width="11" style="30" customWidth="1"/>
    <col min="29" max="29" width="9.42578125" style="30" customWidth="1"/>
    <col min="30" max="30" width="8.28515625" style="33" customWidth="1"/>
    <col min="31" max="31" width="6.42578125" style="34" customWidth="1"/>
    <col min="32" max="32" width="6.28515625" style="34" customWidth="1"/>
    <col min="33" max="33" width="19.85546875" style="28" customWidth="1"/>
    <col min="34" max="34" width="15.7109375" style="28" customWidth="1"/>
    <col min="35" max="35" width="30.5703125" style="28" customWidth="1"/>
    <col min="36" max="36" width="11.42578125" style="28"/>
    <col min="37" max="37" width="8.5703125" style="29" bestFit="1" customWidth="1"/>
    <col min="38" max="38" width="8.5703125" style="35" bestFit="1" customWidth="1"/>
    <col min="39" max="40" width="11.42578125" style="11"/>
    <col min="41" max="41" width="11.42578125" style="85"/>
    <col min="42" max="16384" width="11.42578125" style="11"/>
  </cols>
  <sheetData>
    <row r="1" spans="1:43" ht="13.5" thickBot="1" x14ac:dyDescent="0.25"/>
    <row r="2" spans="1:43" ht="13.5" thickBot="1" x14ac:dyDescent="0.25">
      <c r="B2" s="92" t="s">
        <v>5</v>
      </c>
      <c r="C2" s="171" t="s">
        <v>107</v>
      </c>
      <c r="D2" s="89"/>
      <c r="E2" s="90"/>
      <c r="F2" s="91"/>
      <c r="G2" s="115"/>
      <c r="I2" s="88" t="s">
        <v>17</v>
      </c>
      <c r="J2" s="93">
        <v>41447</v>
      </c>
    </row>
    <row r="3" spans="1:43" ht="13.5" thickBot="1" x14ac:dyDescent="0.25">
      <c r="B3" s="11"/>
      <c r="C3" s="11"/>
    </row>
    <row r="4" spans="1:43" ht="13.5" thickBot="1" x14ac:dyDescent="0.25">
      <c r="B4" s="192" t="s">
        <v>109</v>
      </c>
      <c r="C4" s="193" t="s">
        <v>131</v>
      </c>
      <c r="D4" s="194" t="s">
        <v>127</v>
      </c>
      <c r="E4" s="238" t="s">
        <v>128</v>
      </c>
      <c r="F4" s="79"/>
    </row>
    <row r="6" spans="1:43" x14ac:dyDescent="0.2">
      <c r="A6" s="11"/>
      <c r="B6" s="172" t="s">
        <v>153</v>
      </c>
      <c r="C6" s="36"/>
      <c r="D6" s="36"/>
      <c r="E6" s="37"/>
      <c r="F6" s="79"/>
      <c r="G6" s="116"/>
      <c r="H6" s="16"/>
      <c r="I6" s="39"/>
      <c r="J6" s="14"/>
      <c r="K6" s="14"/>
      <c r="L6" s="14"/>
      <c r="M6" s="14"/>
      <c r="N6" s="14"/>
      <c r="O6" s="14"/>
      <c r="P6" s="14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4"/>
      <c r="AE6" s="40"/>
      <c r="AF6" s="40"/>
      <c r="AG6" s="11"/>
      <c r="AH6" s="11"/>
      <c r="AI6" s="11"/>
      <c r="AJ6" s="11"/>
    </row>
    <row r="7" spans="1:43" ht="13.5" thickBot="1" x14ac:dyDescent="0.25">
      <c r="A7" s="11"/>
      <c r="B7" s="11"/>
      <c r="C7" s="11"/>
      <c r="D7" s="11"/>
      <c r="E7" s="37"/>
      <c r="F7" s="79"/>
      <c r="G7" s="116"/>
      <c r="H7" s="16"/>
      <c r="I7" s="39"/>
      <c r="J7" s="14"/>
      <c r="K7" s="14"/>
      <c r="L7" s="14"/>
      <c r="M7" s="14"/>
      <c r="N7" s="14"/>
      <c r="O7" s="14"/>
      <c r="P7" s="1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14"/>
      <c r="AE7" s="40"/>
      <c r="AF7" s="40"/>
      <c r="AG7" s="11"/>
      <c r="AH7" s="11"/>
      <c r="AI7" s="11"/>
      <c r="AJ7" s="11"/>
    </row>
    <row r="8" spans="1:43" x14ac:dyDescent="0.2">
      <c r="A8" s="11"/>
      <c r="B8" s="41" t="s">
        <v>6</v>
      </c>
      <c r="C8" s="124" t="s">
        <v>7</v>
      </c>
      <c r="D8" s="126" t="s">
        <v>22</v>
      </c>
      <c r="E8" s="122" t="s">
        <v>49</v>
      </c>
      <c r="F8" s="127" t="s">
        <v>32</v>
      </c>
      <c r="G8" s="129" t="s">
        <v>9</v>
      </c>
      <c r="H8" s="130" t="s">
        <v>8</v>
      </c>
      <c r="I8" s="133" t="s">
        <v>71</v>
      </c>
      <c r="J8" s="136" t="s">
        <v>73</v>
      </c>
      <c r="K8" s="138" t="s">
        <v>75</v>
      </c>
      <c r="L8" s="135" t="s">
        <v>78</v>
      </c>
      <c r="M8" s="141" t="s">
        <v>57</v>
      </c>
      <c r="N8" s="142" t="s">
        <v>58</v>
      </c>
      <c r="O8" s="141" t="s">
        <v>59</v>
      </c>
      <c r="P8" s="142" t="s">
        <v>82</v>
      </c>
      <c r="Q8" s="141" t="s">
        <v>10</v>
      </c>
      <c r="R8" s="142" t="s">
        <v>11</v>
      </c>
      <c r="S8" s="141" t="s">
        <v>12</v>
      </c>
      <c r="T8" s="142" t="s">
        <v>87</v>
      </c>
      <c r="U8" s="141" t="s">
        <v>60</v>
      </c>
      <c r="V8" s="142" t="s">
        <v>61</v>
      </c>
      <c r="W8" s="141" t="s">
        <v>62</v>
      </c>
      <c r="X8" s="142" t="s">
        <v>63</v>
      </c>
      <c r="Y8" s="229" t="s">
        <v>64</v>
      </c>
      <c r="Z8" s="141" t="s">
        <v>65</v>
      </c>
      <c r="AA8" s="141" t="s">
        <v>66</v>
      </c>
      <c r="AB8" s="141" t="s">
        <v>96</v>
      </c>
      <c r="AC8" s="145" t="s">
        <v>13</v>
      </c>
      <c r="AD8" s="146" t="s">
        <v>14</v>
      </c>
      <c r="AE8" s="147" t="s">
        <v>15</v>
      </c>
      <c r="AF8" s="182" t="s">
        <v>108</v>
      </c>
      <c r="AG8" s="124" t="s">
        <v>6</v>
      </c>
      <c r="AH8" s="124" t="s">
        <v>22</v>
      </c>
      <c r="AI8" s="126" t="s">
        <v>101</v>
      </c>
      <c r="AJ8" s="11"/>
      <c r="AK8" s="11"/>
      <c r="AL8" s="11"/>
    </row>
    <row r="9" spans="1:43" ht="13.5" thickBot="1" x14ac:dyDescent="0.25">
      <c r="A9" s="11"/>
      <c r="B9" s="42" t="s">
        <v>6</v>
      </c>
      <c r="C9" s="125" t="s">
        <v>16</v>
      </c>
      <c r="D9" s="140" t="s">
        <v>77</v>
      </c>
      <c r="E9" s="123" t="s">
        <v>67</v>
      </c>
      <c r="F9" s="128" t="s">
        <v>68</v>
      </c>
      <c r="G9" s="131" t="s">
        <v>69</v>
      </c>
      <c r="H9" s="132" t="s">
        <v>70</v>
      </c>
      <c r="I9" s="134" t="s">
        <v>72</v>
      </c>
      <c r="J9" s="137" t="s">
        <v>74</v>
      </c>
      <c r="K9" s="139" t="s">
        <v>76</v>
      </c>
      <c r="L9" s="43"/>
      <c r="M9" s="143" t="s">
        <v>79</v>
      </c>
      <c r="N9" s="144" t="s">
        <v>80</v>
      </c>
      <c r="O9" s="143" t="s">
        <v>81</v>
      </c>
      <c r="P9" s="144" t="s">
        <v>83</v>
      </c>
      <c r="Q9" s="143" t="s">
        <v>84</v>
      </c>
      <c r="R9" s="144" t="s">
        <v>85</v>
      </c>
      <c r="S9" s="143" t="s">
        <v>86</v>
      </c>
      <c r="T9" s="144" t="s">
        <v>88</v>
      </c>
      <c r="U9" s="143" t="s">
        <v>89</v>
      </c>
      <c r="V9" s="144" t="s">
        <v>90</v>
      </c>
      <c r="W9" s="143" t="s">
        <v>91</v>
      </c>
      <c r="X9" s="144" t="s">
        <v>92</v>
      </c>
      <c r="Y9" s="230" t="s">
        <v>93</v>
      </c>
      <c r="Z9" s="143" t="s">
        <v>94</v>
      </c>
      <c r="AA9" s="143" t="s">
        <v>95</v>
      </c>
      <c r="AB9" s="143" t="s">
        <v>97</v>
      </c>
      <c r="AC9" s="148" t="s">
        <v>98</v>
      </c>
      <c r="AD9" s="139" t="s">
        <v>99</v>
      </c>
      <c r="AE9" s="149" t="s">
        <v>100</v>
      </c>
      <c r="AF9" s="149" t="s">
        <v>108</v>
      </c>
      <c r="AG9" s="125" t="s">
        <v>21</v>
      </c>
      <c r="AH9" s="140" t="s">
        <v>77</v>
      </c>
      <c r="AI9" s="140" t="s">
        <v>102</v>
      </c>
      <c r="AJ9" s="11"/>
      <c r="AK9" s="11"/>
      <c r="AL9" s="11"/>
    </row>
    <row r="10" spans="1:43" ht="13.5" thickBot="1" x14ac:dyDescent="0.25">
      <c r="A10" s="11"/>
      <c r="B10" s="11"/>
      <c r="C10" s="11"/>
      <c r="D10" s="157"/>
      <c r="E10" s="37"/>
      <c r="F10" s="79"/>
      <c r="G10" s="116"/>
      <c r="H10" s="16"/>
      <c r="I10" s="39"/>
      <c r="J10" s="14"/>
      <c r="K10" s="14"/>
      <c r="L10" s="14"/>
      <c r="M10" s="119"/>
      <c r="N10" s="119"/>
      <c r="O10" s="119"/>
      <c r="P10" s="14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4"/>
      <c r="AE10" s="40"/>
      <c r="AF10" s="222"/>
      <c r="AG10" s="70"/>
      <c r="AH10" s="70"/>
      <c r="AI10" s="11"/>
      <c r="AJ10" s="11"/>
    </row>
    <row r="11" spans="1:43" ht="13.5" thickBot="1" x14ac:dyDescent="0.25">
      <c r="A11" s="11"/>
      <c r="B11" s="44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69"/>
      <c r="N11" s="69"/>
      <c r="O11" s="69"/>
      <c r="P11" s="183"/>
      <c r="Q11" s="183"/>
      <c r="R11" s="183"/>
      <c r="S11" s="183"/>
      <c r="T11" s="183"/>
      <c r="U11" s="183"/>
      <c r="V11" s="183"/>
      <c r="W11" s="183"/>
      <c r="X11" s="231"/>
      <c r="Y11" s="232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1"/>
      <c r="AK11" s="11"/>
      <c r="AL11" s="11"/>
      <c r="AO11" s="94" t="s">
        <v>48</v>
      </c>
      <c r="AP11" s="95"/>
      <c r="AQ11" s="71"/>
    </row>
    <row r="12" spans="1:43" x14ac:dyDescent="0.2">
      <c r="A12" s="45">
        <v>1</v>
      </c>
      <c r="B12" s="156" t="s">
        <v>112</v>
      </c>
      <c r="C12" s="184" t="s">
        <v>113</v>
      </c>
      <c r="D12" s="185" t="s">
        <v>104</v>
      </c>
      <c r="E12" s="47" t="str">
        <f>VLOOKUP(H12,Reshel_McCulloch!P9:Q88,2,TRUE)</f>
        <v>Open</v>
      </c>
      <c r="F12" s="111" t="str">
        <f>IF(C12="m",VLOOKUP(I12,Reshel_McCulloch!J9:K2409,2,TRUE),VLOOKUP(I12,Reshel_McCulloch!M9:N1609,2,TRUE))</f>
        <v>100 kg</v>
      </c>
      <c r="G12" s="186">
        <v>28691</v>
      </c>
      <c r="H12" s="187">
        <f t="shared" ref="H12:H31" si="0">TRUNC(AQ12)</f>
        <v>34</v>
      </c>
      <c r="I12" s="188">
        <v>94</v>
      </c>
      <c r="J12" s="67">
        <f>VLOOKUP(H12,Reshel_McCulloch!G9:H88,2,TRUE)</f>
        <v>1</v>
      </c>
      <c r="K12" s="68">
        <f>IF(C12="m",VLOOKUP(I12,Reshel_McCulloch!A9:B2409,2,TRUE),VLOOKUP(I12,Reshel_McCulloch!D9:E1609,2,TRUE))</f>
        <v>0.94199999999999995</v>
      </c>
      <c r="L12" s="120">
        <f t="shared" ref="L12:L31" si="1">J12*K12</f>
        <v>0.94199999999999995</v>
      </c>
      <c r="M12" s="227">
        <v>150</v>
      </c>
      <c r="N12" s="227">
        <v>180</v>
      </c>
      <c r="O12" s="238">
        <v>220.5</v>
      </c>
      <c r="P12" s="195">
        <f>MAX(M12:O12)</f>
        <v>220.5</v>
      </c>
      <c r="Q12" s="227">
        <v>130</v>
      </c>
      <c r="R12" s="193" t="s">
        <v>140</v>
      </c>
      <c r="S12" s="193" t="s">
        <v>140</v>
      </c>
      <c r="T12" s="205">
        <f>MAX(Q12:S12)</f>
        <v>130</v>
      </c>
      <c r="U12" s="206">
        <f>P12+T12</f>
        <v>350.5</v>
      </c>
      <c r="V12" s="227">
        <v>200</v>
      </c>
      <c r="W12" s="194">
        <v>220.5</v>
      </c>
      <c r="X12" s="194">
        <v>250</v>
      </c>
      <c r="Y12" s="233"/>
      <c r="Z12" s="227"/>
      <c r="AA12" s="227"/>
      <c r="AB12" s="195">
        <f>MAX(V12:X12)</f>
        <v>250</v>
      </c>
      <c r="AC12" s="207">
        <f>U12+AB12</f>
        <v>600.5</v>
      </c>
      <c r="AD12" s="208">
        <f t="shared" ref="AD12:AD31" si="2">L12*AC12</f>
        <v>565.67099999999994</v>
      </c>
      <c r="AE12" s="189" t="s">
        <v>152</v>
      </c>
      <c r="AF12" s="223" t="s">
        <v>108</v>
      </c>
      <c r="AG12" s="153" t="str">
        <f t="shared" ref="AG12:AG31" si="3">B12</f>
        <v>Spittaler Christian</v>
      </c>
      <c r="AH12" s="190" t="str">
        <f t="shared" ref="AH12:AH31" si="4">D12</f>
        <v>AUT</v>
      </c>
      <c r="AI12" s="191">
        <f t="shared" ref="AI12:AI31" si="5">K12*AC12</f>
        <v>565.67099999999994</v>
      </c>
      <c r="AJ12" s="11"/>
      <c r="AK12" s="11"/>
      <c r="AL12" s="11"/>
      <c r="AO12" s="96">
        <f>J2</f>
        <v>41447</v>
      </c>
      <c r="AP12" s="20">
        <f t="shared" ref="AP12:AP31" si="6">DAYS360(G12,AO12)</f>
        <v>12572</v>
      </c>
      <c r="AQ12" s="97">
        <f>AP12/360</f>
        <v>34.922222222222224</v>
      </c>
    </row>
    <row r="13" spans="1:43" x14ac:dyDescent="0.2">
      <c r="A13" s="16">
        <v>2</v>
      </c>
      <c r="B13" s="121" t="s">
        <v>114</v>
      </c>
      <c r="C13" s="166" t="s">
        <v>113</v>
      </c>
      <c r="D13" s="165" t="s">
        <v>103</v>
      </c>
      <c r="E13" s="113" t="str">
        <f>VLOOKUP(H13,Reshel_McCulloch!P10:Q89,2,TRUE)</f>
        <v>Open</v>
      </c>
      <c r="F13" s="110" t="str">
        <f>IF(C13="m",VLOOKUP(I13,Reshel_McCulloch!J10:K2410,2,TRUE),VLOOKUP(I13,Reshel_McCulloch!M10:N1610,2,TRUE))</f>
        <v>100 kg</v>
      </c>
      <c r="G13" s="101">
        <v>26955</v>
      </c>
      <c r="H13" s="108">
        <f t="shared" si="0"/>
        <v>39</v>
      </c>
      <c r="I13" s="104">
        <v>99</v>
      </c>
      <c r="J13" s="63">
        <f>VLOOKUP(H13,Reshel_McCulloch!G10:H89,2,TRUE)</f>
        <v>1</v>
      </c>
      <c r="K13" s="64">
        <f>IF(C13="m",VLOOKUP(I13,Reshel_McCulloch!A10:B2410,2,TRUE),VLOOKUP(I13,Reshel_McCulloch!D10:E1610,2,TRUE))</f>
        <v>0.91900000000000004</v>
      </c>
      <c r="L13" s="46">
        <f t="shared" si="1"/>
        <v>0.91900000000000004</v>
      </c>
      <c r="M13" s="199">
        <v>330</v>
      </c>
      <c r="N13" s="199">
        <v>350</v>
      </c>
      <c r="O13" s="193" t="s">
        <v>132</v>
      </c>
      <c r="P13" s="196">
        <f t="shared" ref="P13:P31" si="7">MAX(M13:O13)</f>
        <v>350</v>
      </c>
      <c r="Q13" s="199">
        <v>197.5</v>
      </c>
      <c r="R13" s="199">
        <v>205</v>
      </c>
      <c r="S13" s="199">
        <v>210</v>
      </c>
      <c r="T13" s="209">
        <f t="shared" ref="T13:T31" si="8">MAX(Q13:S13)</f>
        <v>210</v>
      </c>
      <c r="U13" s="210">
        <f t="shared" ref="U13:U30" si="9">P13+T13</f>
        <v>560</v>
      </c>
      <c r="V13" s="199">
        <v>270</v>
      </c>
      <c r="W13" s="199">
        <v>280</v>
      </c>
      <c r="X13" s="202">
        <v>287.5</v>
      </c>
      <c r="Y13" s="234"/>
      <c r="Z13" s="199"/>
      <c r="AA13" s="199"/>
      <c r="AB13" s="211">
        <f t="shared" ref="AB13:AB31" si="10">MAX(V13:X13)</f>
        <v>287.5</v>
      </c>
      <c r="AC13" s="212">
        <f t="shared" ref="AC13:AC31" si="11">U13+AB13</f>
        <v>847.5</v>
      </c>
      <c r="AD13" s="213">
        <f t="shared" si="2"/>
        <v>778.85250000000008</v>
      </c>
      <c r="AE13" s="150" t="s">
        <v>152</v>
      </c>
      <c r="AF13" s="224"/>
      <c r="AG13" s="154" t="str">
        <f t="shared" si="3"/>
        <v>Brodie Shane</v>
      </c>
      <c r="AH13" s="162" t="str">
        <f t="shared" si="4"/>
        <v>IRL</v>
      </c>
      <c r="AI13" s="72">
        <f t="shared" si="5"/>
        <v>778.85250000000008</v>
      </c>
      <c r="AJ13" s="11"/>
      <c r="AK13" s="11"/>
      <c r="AL13" s="11"/>
      <c r="AO13" s="96">
        <f>J2</f>
        <v>41447</v>
      </c>
      <c r="AP13" s="20">
        <f t="shared" si="6"/>
        <v>14284</v>
      </c>
      <c r="AQ13" s="97">
        <f t="shared" ref="AQ13:AQ31" si="12">AP13/360</f>
        <v>39.677777777777777</v>
      </c>
    </row>
    <row r="14" spans="1:43" x14ac:dyDescent="0.2">
      <c r="A14" s="45">
        <v>3</v>
      </c>
      <c r="B14" s="173" t="s">
        <v>115</v>
      </c>
      <c r="C14" s="179" t="s">
        <v>113</v>
      </c>
      <c r="D14" s="174" t="s">
        <v>105</v>
      </c>
      <c r="E14" s="47" t="str">
        <f>VLOOKUP(H14,Reshel_McCulloch!P11:Q90,2,TRUE)</f>
        <v>M50+</v>
      </c>
      <c r="F14" s="111" t="str">
        <f>IF(C14="m",VLOOKUP(I14,Reshel_McCulloch!J11:K2411,2,TRUE),VLOOKUP(I14,Reshel_McCulloch!M11:N1611,2,TRUE))</f>
        <v>100 kg</v>
      </c>
      <c r="G14" s="175">
        <v>22453</v>
      </c>
      <c r="H14" s="107">
        <f t="shared" si="0"/>
        <v>52</v>
      </c>
      <c r="I14" s="105">
        <v>97</v>
      </c>
      <c r="J14" s="61">
        <f>VLOOKUP(H14,Reshel_McCulloch!G11:H90,2,TRUE)</f>
        <v>1.1870000000000001</v>
      </c>
      <c r="K14" s="62">
        <f>IF(C14="m",VLOOKUP(I14,Reshel_McCulloch!A11:B2411,2,TRUE),VLOOKUP(I14,Reshel_McCulloch!D11:E1611,2,TRUE))</f>
        <v>0.92700000000000005</v>
      </c>
      <c r="L14" s="48">
        <f t="shared" si="1"/>
        <v>1.100349</v>
      </c>
      <c r="M14" s="200">
        <v>100</v>
      </c>
      <c r="N14" s="200">
        <v>120</v>
      </c>
      <c r="O14" s="200">
        <v>140</v>
      </c>
      <c r="P14" s="197">
        <f t="shared" si="7"/>
        <v>140</v>
      </c>
      <c r="Q14" s="200">
        <v>110</v>
      </c>
      <c r="R14" s="193" t="s">
        <v>141</v>
      </c>
      <c r="S14" s="193" t="s">
        <v>141</v>
      </c>
      <c r="T14" s="209">
        <f t="shared" si="8"/>
        <v>110</v>
      </c>
      <c r="U14" s="210">
        <f t="shared" si="9"/>
        <v>250</v>
      </c>
      <c r="V14" s="200">
        <v>140</v>
      </c>
      <c r="W14" s="200">
        <v>160</v>
      </c>
      <c r="X14" s="201">
        <v>170</v>
      </c>
      <c r="Y14" s="235"/>
      <c r="Z14" s="200"/>
      <c r="AA14" s="200"/>
      <c r="AB14" s="195">
        <f t="shared" si="10"/>
        <v>170</v>
      </c>
      <c r="AC14" s="207">
        <f t="shared" si="11"/>
        <v>420</v>
      </c>
      <c r="AD14" s="216">
        <f t="shared" si="2"/>
        <v>462.14658000000003</v>
      </c>
      <c r="AE14" s="151" t="s">
        <v>152</v>
      </c>
      <c r="AF14" s="225" t="s">
        <v>108</v>
      </c>
      <c r="AG14" s="153" t="str">
        <f t="shared" si="3"/>
        <v>Leser Herbert</v>
      </c>
      <c r="AH14" s="163" t="str">
        <f t="shared" si="4"/>
        <v>GER</v>
      </c>
      <c r="AI14" s="73">
        <f t="shared" si="5"/>
        <v>389.34000000000003</v>
      </c>
      <c r="AJ14" s="11"/>
      <c r="AK14" s="11"/>
      <c r="AL14" s="11"/>
      <c r="AO14" s="96">
        <f>J2</f>
        <v>41447</v>
      </c>
      <c r="AP14" s="20">
        <f t="shared" si="6"/>
        <v>18721</v>
      </c>
      <c r="AQ14" s="97">
        <f t="shared" si="12"/>
        <v>52.00277777777778</v>
      </c>
    </row>
    <row r="15" spans="1:43" x14ac:dyDescent="0.2">
      <c r="A15" s="16">
        <v>4</v>
      </c>
      <c r="B15" s="121" t="s">
        <v>116</v>
      </c>
      <c r="C15" s="180" t="s">
        <v>113</v>
      </c>
      <c r="D15" s="176" t="s">
        <v>111</v>
      </c>
      <c r="E15" s="113" t="str">
        <f>VLOOKUP(H15,Reshel_McCulloch!P12:Q91,2,TRUE)</f>
        <v>Open</v>
      </c>
      <c r="F15" s="110" t="str">
        <f>IF(C15="m",VLOOKUP(I15,Reshel_McCulloch!J12:K2412,2,TRUE),VLOOKUP(I15,Reshel_McCulloch!M12:N1612,2,TRUE))</f>
        <v>100 kg</v>
      </c>
      <c r="G15" s="101">
        <v>27145</v>
      </c>
      <c r="H15" s="108">
        <f t="shared" si="0"/>
        <v>39</v>
      </c>
      <c r="I15" s="104">
        <v>97.5</v>
      </c>
      <c r="J15" s="63">
        <f>VLOOKUP(H15,Reshel_McCulloch!G12:H91,2,TRUE)</f>
        <v>1</v>
      </c>
      <c r="K15" s="64">
        <f>IF(C15="m",VLOOKUP(I15,Reshel_McCulloch!A12:B2412,2,TRUE),VLOOKUP(I15,Reshel_McCulloch!D12:E1612,2,TRUE))</f>
        <v>0.92500000000000004</v>
      </c>
      <c r="L15" s="46">
        <f t="shared" si="1"/>
        <v>0.92500000000000004</v>
      </c>
      <c r="M15" s="199">
        <v>300</v>
      </c>
      <c r="N15" s="193" t="s">
        <v>133</v>
      </c>
      <c r="O15" s="193" t="s">
        <v>133</v>
      </c>
      <c r="P15" s="196">
        <f t="shared" si="7"/>
        <v>300</v>
      </c>
      <c r="Q15" s="199">
        <v>220</v>
      </c>
      <c r="R15" s="193" t="s">
        <v>142</v>
      </c>
      <c r="S15" s="200">
        <v>227.5</v>
      </c>
      <c r="T15" s="209">
        <f t="shared" si="8"/>
        <v>227.5</v>
      </c>
      <c r="U15" s="210">
        <f t="shared" si="9"/>
        <v>527.5</v>
      </c>
      <c r="V15" s="199">
        <v>295</v>
      </c>
      <c r="W15" s="199" t="s">
        <v>138</v>
      </c>
      <c r="X15" s="193" t="s">
        <v>147</v>
      </c>
      <c r="Y15" s="234"/>
      <c r="Z15" s="199"/>
      <c r="AA15" s="199"/>
      <c r="AB15" s="211">
        <f t="shared" si="10"/>
        <v>295</v>
      </c>
      <c r="AC15" s="212">
        <f t="shared" si="11"/>
        <v>822.5</v>
      </c>
      <c r="AD15" s="213">
        <f t="shared" si="2"/>
        <v>760.8125</v>
      </c>
      <c r="AE15" s="150" t="s">
        <v>151</v>
      </c>
      <c r="AF15" s="224"/>
      <c r="AG15" s="154" t="str">
        <f t="shared" si="3"/>
        <v>Kiavash Yousefi</v>
      </c>
      <c r="AH15" s="162" t="str">
        <f t="shared" si="4"/>
        <v>ESP</v>
      </c>
      <c r="AI15" s="72">
        <f t="shared" si="5"/>
        <v>760.8125</v>
      </c>
      <c r="AJ15" s="11"/>
      <c r="AK15" s="11"/>
      <c r="AL15" s="11"/>
      <c r="AO15" s="96">
        <f>J2</f>
        <v>41447</v>
      </c>
      <c r="AP15" s="20">
        <f t="shared" si="6"/>
        <v>14096</v>
      </c>
      <c r="AQ15" s="97">
        <f t="shared" si="12"/>
        <v>39.155555555555559</v>
      </c>
    </row>
    <row r="16" spans="1:43" x14ac:dyDescent="0.2">
      <c r="A16" s="45">
        <v>5</v>
      </c>
      <c r="B16" s="173" t="s">
        <v>130</v>
      </c>
      <c r="C16" s="179" t="s">
        <v>113</v>
      </c>
      <c r="D16" s="174" t="s">
        <v>117</v>
      </c>
      <c r="E16" s="47" t="str">
        <f>VLOOKUP(H16,Reshel_McCulloch!P13:Q92,2,TRUE)</f>
        <v>Open</v>
      </c>
      <c r="F16" s="111" t="str">
        <f>IF(C16="m",VLOOKUP(I16,Reshel_McCulloch!J13:K2413,2,TRUE),VLOOKUP(I16,Reshel_McCulloch!M13:N1613,2,TRUE))</f>
        <v>110 kg</v>
      </c>
      <c r="G16" s="102">
        <v>28519</v>
      </c>
      <c r="H16" s="107">
        <f t="shared" si="0"/>
        <v>35</v>
      </c>
      <c r="I16" s="105">
        <v>109</v>
      </c>
      <c r="J16" s="61">
        <f>VLOOKUP(H16,Reshel_McCulloch!G13:H92,2,TRUE)</f>
        <v>1</v>
      </c>
      <c r="K16" s="62">
        <f>IF(C16="m",VLOOKUP(I16,Reshel_McCulloch!A13:B2413,2,TRUE),VLOOKUP(I16,Reshel_McCulloch!D13:E1613,2,TRUE))</f>
        <v>0.88700000000000001</v>
      </c>
      <c r="L16" s="48">
        <f t="shared" si="1"/>
        <v>0.88700000000000001</v>
      </c>
      <c r="M16" s="200">
        <v>225</v>
      </c>
      <c r="N16" s="200">
        <v>245</v>
      </c>
      <c r="O16" s="200">
        <v>260</v>
      </c>
      <c r="P16" s="197">
        <f t="shared" si="7"/>
        <v>260</v>
      </c>
      <c r="Q16" s="200">
        <v>130</v>
      </c>
      <c r="R16" s="200">
        <v>145</v>
      </c>
      <c r="S16" s="200">
        <v>150</v>
      </c>
      <c r="T16" s="214">
        <f t="shared" si="8"/>
        <v>150</v>
      </c>
      <c r="U16" s="215">
        <f t="shared" si="9"/>
        <v>410</v>
      </c>
      <c r="V16" s="200">
        <v>235</v>
      </c>
      <c r="W16" s="200">
        <v>260</v>
      </c>
      <c r="X16" s="201">
        <v>270</v>
      </c>
      <c r="Y16" s="235"/>
      <c r="Z16" s="200"/>
      <c r="AA16" s="200"/>
      <c r="AB16" s="195">
        <f t="shared" si="10"/>
        <v>270</v>
      </c>
      <c r="AC16" s="207">
        <f t="shared" si="11"/>
        <v>680</v>
      </c>
      <c r="AD16" s="216">
        <f t="shared" si="2"/>
        <v>603.16</v>
      </c>
      <c r="AE16" s="151" t="s">
        <v>152</v>
      </c>
      <c r="AF16" s="225"/>
      <c r="AG16" s="153" t="str">
        <f t="shared" si="3"/>
        <v>Van Ueen Nico</v>
      </c>
      <c r="AH16" s="163" t="str">
        <f t="shared" si="4"/>
        <v>NL</v>
      </c>
      <c r="AI16" s="73">
        <f t="shared" si="5"/>
        <v>603.16</v>
      </c>
      <c r="AJ16" s="11"/>
      <c r="AK16" s="11"/>
      <c r="AL16" s="11"/>
      <c r="AO16" s="96">
        <f>J2</f>
        <v>41447</v>
      </c>
      <c r="AP16" s="20">
        <f t="shared" si="6"/>
        <v>12743</v>
      </c>
      <c r="AQ16" s="97">
        <f t="shared" si="12"/>
        <v>35.397222222222226</v>
      </c>
    </row>
    <row r="17" spans="1:43" s="265" customFormat="1" x14ac:dyDescent="0.2">
      <c r="A17" s="239">
        <v>6</v>
      </c>
      <c r="B17" s="240" t="s">
        <v>118</v>
      </c>
      <c r="C17" s="241" t="s">
        <v>113</v>
      </c>
      <c r="D17" s="242" t="s">
        <v>117</v>
      </c>
      <c r="E17" s="243" t="str">
        <f>VLOOKUP(H17,Reshel_McCulloch!P14:Q93,2,TRUE)</f>
        <v>M80+</v>
      </c>
      <c r="F17" s="244" t="e">
        <f>IF(C17="m",VLOOKUP(I17,Reshel_McCulloch!J14:K2414,2,TRUE),VLOOKUP(I17,Reshel_McCulloch!M14:N1614,2,TRUE))</f>
        <v>#N/A</v>
      </c>
      <c r="G17" s="245"/>
      <c r="H17" s="246">
        <f t="shared" si="0"/>
        <v>113</v>
      </c>
      <c r="I17" s="247"/>
      <c r="J17" s="248">
        <f>VLOOKUP(H17,Reshel_McCulloch!G14:H93,2,TRUE)</f>
        <v>2.1</v>
      </c>
      <c r="K17" s="249" t="e">
        <f>IF(C17="m",VLOOKUP(I17,Reshel_McCulloch!A14:B2414,2,TRUE),VLOOKUP(I17,Reshel_McCulloch!D14:E1614,2,TRUE))</f>
        <v>#N/A</v>
      </c>
      <c r="L17" s="250" t="e">
        <f t="shared" si="1"/>
        <v>#N/A</v>
      </c>
      <c r="M17" s="251"/>
      <c r="N17" s="251"/>
      <c r="O17" s="251"/>
      <c r="P17" s="252">
        <f t="shared" si="7"/>
        <v>0</v>
      </c>
      <c r="Q17" s="251"/>
      <c r="R17" s="251"/>
      <c r="S17" s="251"/>
      <c r="T17" s="253">
        <f t="shared" si="8"/>
        <v>0</v>
      </c>
      <c r="U17" s="254">
        <f t="shared" si="9"/>
        <v>0</v>
      </c>
      <c r="V17" s="251"/>
      <c r="W17" s="251"/>
      <c r="X17" s="255"/>
      <c r="Y17" s="256"/>
      <c r="Z17" s="251"/>
      <c r="AA17" s="251"/>
      <c r="AB17" s="257">
        <f t="shared" si="10"/>
        <v>0</v>
      </c>
      <c r="AC17" s="258">
        <f t="shared" si="11"/>
        <v>0</v>
      </c>
      <c r="AD17" s="259" t="e">
        <f t="shared" si="2"/>
        <v>#N/A</v>
      </c>
      <c r="AE17" s="260"/>
      <c r="AF17" s="261"/>
      <c r="AG17" s="262" t="str">
        <f t="shared" si="3"/>
        <v>Beakee Marcus</v>
      </c>
      <c r="AH17" s="263" t="str">
        <f t="shared" si="4"/>
        <v>NL</v>
      </c>
      <c r="AI17" s="264" t="e">
        <f t="shared" si="5"/>
        <v>#N/A</v>
      </c>
      <c r="AO17" s="266">
        <f>J2</f>
        <v>41447</v>
      </c>
      <c r="AP17" s="267">
        <f t="shared" si="6"/>
        <v>40852</v>
      </c>
      <c r="AQ17" s="268">
        <f t="shared" si="12"/>
        <v>113.47777777777777</v>
      </c>
    </row>
    <row r="18" spans="1:43" x14ac:dyDescent="0.2">
      <c r="A18" s="45">
        <v>7</v>
      </c>
      <c r="B18" s="173" t="s">
        <v>119</v>
      </c>
      <c r="C18" s="181" t="s">
        <v>113</v>
      </c>
      <c r="D18" s="177" t="s">
        <v>117</v>
      </c>
      <c r="E18" s="47" t="str">
        <f>VLOOKUP(H18,Reshel_McCulloch!P15:Q94,2,TRUE)</f>
        <v>Open</v>
      </c>
      <c r="F18" s="111" t="str">
        <f>IF(C18="m",VLOOKUP(I18,Reshel_McCulloch!J15:K2415,2,TRUE),VLOOKUP(I18,Reshel_McCulloch!M15:N1615,2,TRUE))</f>
        <v>110 kg</v>
      </c>
      <c r="G18" s="103">
        <v>30091</v>
      </c>
      <c r="H18" s="107">
        <f t="shared" si="0"/>
        <v>31</v>
      </c>
      <c r="I18" s="105">
        <v>107.5</v>
      </c>
      <c r="J18" s="61">
        <f>VLOOKUP(H18,Reshel_McCulloch!G15:H94,2,TRUE)</f>
        <v>1</v>
      </c>
      <c r="K18" s="62">
        <f>IF(C18="m",VLOOKUP(I18,Reshel_McCulloch!A15:B2415,2,TRUE),VLOOKUP(I18,Reshel_McCulloch!D15:E1615,2,TRUE))</f>
        <v>0.89100000000000001</v>
      </c>
      <c r="L18" s="48">
        <f t="shared" si="1"/>
        <v>0.89100000000000001</v>
      </c>
      <c r="M18" s="200">
        <v>270</v>
      </c>
      <c r="N18" s="193" t="s">
        <v>134</v>
      </c>
      <c r="O18" s="200">
        <v>275</v>
      </c>
      <c r="P18" s="197">
        <f t="shared" si="7"/>
        <v>275</v>
      </c>
      <c r="Q18" s="200">
        <v>100</v>
      </c>
      <c r="R18" s="200" t="s">
        <v>138</v>
      </c>
      <c r="S18" s="200" t="s">
        <v>139</v>
      </c>
      <c r="T18" s="214">
        <f t="shared" si="8"/>
        <v>100</v>
      </c>
      <c r="U18" s="215">
        <f t="shared" si="9"/>
        <v>375</v>
      </c>
      <c r="V18" s="200">
        <v>250</v>
      </c>
      <c r="W18" s="200">
        <v>270</v>
      </c>
      <c r="X18" s="193" t="s">
        <v>148</v>
      </c>
      <c r="Y18" s="235"/>
      <c r="Z18" s="200"/>
      <c r="AA18" s="200"/>
      <c r="AB18" s="195">
        <f t="shared" si="10"/>
        <v>270</v>
      </c>
      <c r="AC18" s="207">
        <f t="shared" si="11"/>
        <v>645</v>
      </c>
      <c r="AD18" s="216">
        <f t="shared" si="2"/>
        <v>574.69500000000005</v>
      </c>
      <c r="AE18" s="151" t="s">
        <v>152</v>
      </c>
      <c r="AF18" s="225" t="s">
        <v>108</v>
      </c>
      <c r="AG18" s="153" t="str">
        <f t="shared" si="3"/>
        <v>Satsjelasjvili David</v>
      </c>
      <c r="AH18" s="163" t="str">
        <f t="shared" si="4"/>
        <v>NL</v>
      </c>
      <c r="AI18" s="73">
        <f t="shared" si="5"/>
        <v>574.69500000000005</v>
      </c>
      <c r="AJ18" s="11"/>
      <c r="AK18" s="11"/>
      <c r="AL18" s="11"/>
      <c r="AO18" s="96">
        <f>J2</f>
        <v>41447</v>
      </c>
      <c r="AP18" s="20">
        <f t="shared" si="6"/>
        <v>11192</v>
      </c>
      <c r="AQ18" s="97">
        <f t="shared" si="12"/>
        <v>31.088888888888889</v>
      </c>
    </row>
    <row r="19" spans="1:43" s="265" customFormat="1" x14ac:dyDescent="0.2">
      <c r="A19" s="239">
        <v>8</v>
      </c>
      <c r="B19" s="240" t="s">
        <v>120</v>
      </c>
      <c r="C19" s="241" t="s">
        <v>113</v>
      </c>
      <c r="D19" s="242" t="s">
        <v>106</v>
      </c>
      <c r="E19" s="243" t="str">
        <f>VLOOKUP(H19,Reshel_McCulloch!P16:Q95,2,TRUE)</f>
        <v>M80+</v>
      </c>
      <c r="F19" s="244" t="e">
        <f>IF(C19="m",VLOOKUP(I19,Reshel_McCulloch!J16:K2416,2,TRUE),VLOOKUP(I19,Reshel_McCulloch!M16:N1616,2,TRUE))</f>
        <v>#N/A</v>
      </c>
      <c r="G19" s="245"/>
      <c r="H19" s="246">
        <f t="shared" si="0"/>
        <v>113</v>
      </c>
      <c r="I19" s="247"/>
      <c r="J19" s="248">
        <f>VLOOKUP(H19,Reshel_McCulloch!G16:H95,2,TRUE)</f>
        <v>2.1</v>
      </c>
      <c r="K19" s="249" t="e">
        <f>IF(C19="m",VLOOKUP(I19,Reshel_McCulloch!A16:B2416,2,TRUE),VLOOKUP(I19,Reshel_McCulloch!D16:E1616,2,TRUE))</f>
        <v>#N/A</v>
      </c>
      <c r="L19" s="250" t="e">
        <f t="shared" si="1"/>
        <v>#N/A</v>
      </c>
      <c r="M19" s="251"/>
      <c r="N19" s="251"/>
      <c r="O19" s="251"/>
      <c r="P19" s="252">
        <f t="shared" si="7"/>
        <v>0</v>
      </c>
      <c r="Q19" s="251"/>
      <c r="R19" s="251"/>
      <c r="S19" s="251"/>
      <c r="T19" s="253">
        <f t="shared" si="8"/>
        <v>0</v>
      </c>
      <c r="U19" s="254">
        <f t="shared" si="9"/>
        <v>0</v>
      </c>
      <c r="V19" s="251"/>
      <c r="W19" s="251"/>
      <c r="X19" s="255"/>
      <c r="Y19" s="256"/>
      <c r="Z19" s="256"/>
      <c r="AA19" s="251"/>
      <c r="AB19" s="257">
        <f t="shared" si="10"/>
        <v>0</v>
      </c>
      <c r="AC19" s="258">
        <f t="shared" si="11"/>
        <v>0</v>
      </c>
      <c r="AD19" s="259" t="e">
        <f t="shared" si="2"/>
        <v>#N/A</v>
      </c>
      <c r="AE19" s="260"/>
      <c r="AF19" s="261" t="s">
        <v>108</v>
      </c>
      <c r="AG19" s="262" t="str">
        <f t="shared" si="3"/>
        <v>Gevko Oleg</v>
      </c>
      <c r="AH19" s="263" t="str">
        <f t="shared" si="4"/>
        <v>RUS</v>
      </c>
      <c r="AI19" s="264" t="e">
        <f t="shared" si="5"/>
        <v>#N/A</v>
      </c>
      <c r="AO19" s="266">
        <f>J2</f>
        <v>41447</v>
      </c>
      <c r="AP19" s="267">
        <f t="shared" si="6"/>
        <v>40852</v>
      </c>
      <c r="AQ19" s="268">
        <f t="shared" si="12"/>
        <v>113.47777777777777</v>
      </c>
    </row>
    <row r="20" spans="1:43" x14ac:dyDescent="0.2">
      <c r="A20" s="45">
        <v>9</v>
      </c>
      <c r="B20" s="173" t="s">
        <v>121</v>
      </c>
      <c r="C20" s="181" t="s">
        <v>113</v>
      </c>
      <c r="D20" s="178" t="s">
        <v>106</v>
      </c>
      <c r="E20" s="47" t="str">
        <f>VLOOKUP(H20,Reshel_McCulloch!P17:Q96,2,TRUE)</f>
        <v>Jun</v>
      </c>
      <c r="F20" s="111" t="str">
        <f>IF(C20="m",VLOOKUP(I20,Reshel_McCulloch!J17:K2417,2,TRUE),VLOOKUP(I20,Reshel_McCulloch!M17:N1617,2,TRUE))</f>
        <v>100 kg</v>
      </c>
      <c r="G20" s="102">
        <v>33799</v>
      </c>
      <c r="H20" s="107">
        <f t="shared" si="0"/>
        <v>20</v>
      </c>
      <c r="I20" s="105">
        <v>97</v>
      </c>
      <c r="J20" s="61">
        <f>VLOOKUP(H20,Reshel_McCulloch!G17:H96,2,TRUE)</f>
        <v>1</v>
      </c>
      <c r="K20" s="62">
        <f>IF(C20="m",VLOOKUP(I20,Reshel_McCulloch!A17:B2417,2,TRUE),VLOOKUP(I20,Reshel_McCulloch!D17:E1617,2,TRUE))</f>
        <v>0.92700000000000005</v>
      </c>
      <c r="L20" s="48">
        <f t="shared" si="1"/>
        <v>0.92700000000000005</v>
      </c>
      <c r="M20" s="200">
        <v>205</v>
      </c>
      <c r="N20" s="200">
        <v>215</v>
      </c>
      <c r="O20" s="200">
        <v>220</v>
      </c>
      <c r="P20" s="197">
        <f t="shared" si="7"/>
        <v>220</v>
      </c>
      <c r="Q20" s="200">
        <v>150</v>
      </c>
      <c r="R20" s="200">
        <v>155</v>
      </c>
      <c r="S20" s="193" t="s">
        <v>143</v>
      </c>
      <c r="T20" s="214">
        <f t="shared" si="8"/>
        <v>155</v>
      </c>
      <c r="U20" s="215">
        <f t="shared" si="9"/>
        <v>375</v>
      </c>
      <c r="V20" s="200">
        <v>250</v>
      </c>
      <c r="W20" s="200">
        <v>260</v>
      </c>
      <c r="X20" s="193" t="s">
        <v>149</v>
      </c>
      <c r="Y20" s="235"/>
      <c r="Z20" s="228"/>
      <c r="AA20" s="200"/>
      <c r="AB20" s="195">
        <f t="shared" si="10"/>
        <v>260</v>
      </c>
      <c r="AC20" s="207">
        <f t="shared" si="11"/>
        <v>635</v>
      </c>
      <c r="AD20" s="216">
        <f t="shared" si="2"/>
        <v>588.64499999999998</v>
      </c>
      <c r="AE20" s="151" t="s">
        <v>152</v>
      </c>
      <c r="AF20" s="225" t="s">
        <v>108</v>
      </c>
      <c r="AG20" s="153" t="str">
        <f t="shared" si="3"/>
        <v>Pusikow Dennis</v>
      </c>
      <c r="AH20" s="163" t="str">
        <f t="shared" si="4"/>
        <v>RUS</v>
      </c>
      <c r="AI20" s="73">
        <f t="shared" si="5"/>
        <v>588.64499999999998</v>
      </c>
      <c r="AJ20" s="11"/>
      <c r="AK20" s="11"/>
      <c r="AL20" s="11"/>
      <c r="AO20" s="96">
        <f>J2</f>
        <v>41447</v>
      </c>
      <c r="AP20" s="20">
        <f t="shared" si="6"/>
        <v>7538</v>
      </c>
      <c r="AQ20" s="97">
        <f t="shared" si="12"/>
        <v>20.93888888888889</v>
      </c>
    </row>
    <row r="21" spans="1:43" x14ac:dyDescent="0.2">
      <c r="A21" s="16">
        <v>10</v>
      </c>
      <c r="B21" s="121" t="s">
        <v>122</v>
      </c>
      <c r="C21" s="166" t="s">
        <v>113</v>
      </c>
      <c r="D21" s="176" t="s">
        <v>117</v>
      </c>
      <c r="E21" s="113" t="str">
        <f>VLOOKUP(H21,Reshel_McCulloch!P18:Q97,2,TRUE)</f>
        <v>M50+</v>
      </c>
      <c r="F21" s="110" t="str">
        <f>IF(C21="m",VLOOKUP(I21,Reshel_McCulloch!J18:K2418,2,TRUE),VLOOKUP(I21,Reshel_McCulloch!M18:N1618,2,TRUE))</f>
        <v>125 kg</v>
      </c>
      <c r="G21" s="101">
        <v>22408</v>
      </c>
      <c r="H21" s="108">
        <f t="shared" si="0"/>
        <v>52</v>
      </c>
      <c r="I21" s="104">
        <v>125</v>
      </c>
      <c r="J21" s="63">
        <f>VLOOKUP(H21,Reshel_McCulloch!G18:H97,2,TRUE)</f>
        <v>1.1870000000000001</v>
      </c>
      <c r="K21" s="64">
        <f>IF(C21="m",VLOOKUP(I21,Reshel_McCulloch!A18:B2418,2,TRUE),VLOOKUP(I21,Reshel_McCulloch!D18:E1618,2,TRUE))</f>
        <v>0.85799999999999998</v>
      </c>
      <c r="L21" s="46">
        <f t="shared" si="1"/>
        <v>1.018446</v>
      </c>
      <c r="M21" s="199">
        <v>250</v>
      </c>
      <c r="N21" s="199">
        <v>275</v>
      </c>
      <c r="O21" s="199">
        <v>285</v>
      </c>
      <c r="P21" s="196">
        <f t="shared" si="7"/>
        <v>285</v>
      </c>
      <c r="Q21" s="199">
        <v>175</v>
      </c>
      <c r="R21" s="199">
        <v>195</v>
      </c>
      <c r="S21" s="193" t="s">
        <v>144</v>
      </c>
      <c r="T21" s="209">
        <f t="shared" si="8"/>
        <v>195</v>
      </c>
      <c r="U21" s="210">
        <f t="shared" si="9"/>
        <v>480</v>
      </c>
      <c r="V21" s="199">
        <v>275</v>
      </c>
      <c r="W21" s="199">
        <v>300</v>
      </c>
      <c r="X21" s="194">
        <v>320</v>
      </c>
      <c r="Y21" s="234"/>
      <c r="Z21" s="199"/>
      <c r="AA21" s="199"/>
      <c r="AB21" s="211">
        <f t="shared" si="10"/>
        <v>320</v>
      </c>
      <c r="AC21" s="212">
        <f t="shared" si="11"/>
        <v>800</v>
      </c>
      <c r="AD21" s="213">
        <f t="shared" si="2"/>
        <v>814.7568</v>
      </c>
      <c r="AE21" s="150" t="s">
        <v>152</v>
      </c>
      <c r="AF21" s="224" t="s">
        <v>108</v>
      </c>
      <c r="AG21" s="154" t="str">
        <f t="shared" si="3"/>
        <v>Fahner Jaap</v>
      </c>
      <c r="AH21" s="162" t="str">
        <f t="shared" si="4"/>
        <v>NL</v>
      </c>
      <c r="AI21" s="72">
        <f t="shared" si="5"/>
        <v>686.4</v>
      </c>
      <c r="AJ21" s="11"/>
      <c r="AK21" s="11"/>
      <c r="AL21" s="11"/>
      <c r="AO21" s="96">
        <f>J2</f>
        <v>41447</v>
      </c>
      <c r="AP21" s="20">
        <f t="shared" si="6"/>
        <v>18765</v>
      </c>
      <c r="AQ21" s="97">
        <f t="shared" si="12"/>
        <v>52.125</v>
      </c>
    </row>
    <row r="22" spans="1:43" s="267" customFormat="1" x14ac:dyDescent="0.2">
      <c r="A22" s="270">
        <v>11</v>
      </c>
      <c r="B22" s="271" t="s">
        <v>123</v>
      </c>
      <c r="C22" s="272" t="s">
        <v>113</v>
      </c>
      <c r="D22" s="273" t="s">
        <v>110</v>
      </c>
      <c r="E22" s="274" t="str">
        <f>VLOOKUP(H22,Reshel_McCulloch!P19:Q98,2,TRUE)</f>
        <v>M80+</v>
      </c>
      <c r="F22" s="275" t="e">
        <f>IF(C22="m",VLOOKUP(I22,Reshel_McCulloch!J19:K2419,2,TRUE),VLOOKUP(I22,Reshel_McCulloch!M19:N1619,2,TRUE))</f>
        <v>#N/A</v>
      </c>
      <c r="G22" s="276"/>
      <c r="H22" s="277">
        <f t="shared" si="0"/>
        <v>113</v>
      </c>
      <c r="I22" s="278"/>
      <c r="J22" s="279">
        <f>VLOOKUP(H22,Reshel_McCulloch!G19:H98,2,TRUE)</f>
        <v>2.1</v>
      </c>
      <c r="K22" s="280" t="e">
        <f>IF(C22="m",VLOOKUP(I22,Reshel_McCulloch!A19:B2419,2,TRUE),VLOOKUP(I22,Reshel_McCulloch!D19:E1619,2,TRUE))</f>
        <v>#N/A</v>
      </c>
      <c r="L22" s="281" t="e">
        <f t="shared" si="1"/>
        <v>#N/A</v>
      </c>
      <c r="M22" s="269"/>
      <c r="N22" s="269"/>
      <c r="O22" s="269"/>
      <c r="P22" s="282">
        <f t="shared" si="7"/>
        <v>0</v>
      </c>
      <c r="Q22" s="269"/>
      <c r="R22" s="269"/>
      <c r="S22" s="269"/>
      <c r="T22" s="283">
        <f t="shared" si="8"/>
        <v>0</v>
      </c>
      <c r="U22" s="284">
        <f t="shared" si="9"/>
        <v>0</v>
      </c>
      <c r="V22" s="269"/>
      <c r="W22" s="269"/>
      <c r="X22" s="285"/>
      <c r="Y22" s="286"/>
      <c r="Z22" s="269"/>
      <c r="AA22" s="269"/>
      <c r="AB22" s="287">
        <f t="shared" si="10"/>
        <v>0</v>
      </c>
      <c r="AC22" s="288">
        <f t="shared" si="11"/>
        <v>0</v>
      </c>
      <c r="AD22" s="289" t="e">
        <f t="shared" si="2"/>
        <v>#N/A</v>
      </c>
      <c r="AE22" s="290"/>
      <c r="AF22" s="291"/>
      <c r="AG22" s="292" t="str">
        <f t="shared" si="3"/>
        <v>Aghayev Rugat</v>
      </c>
      <c r="AH22" s="293" t="str">
        <f t="shared" si="4"/>
        <v>AZE</v>
      </c>
      <c r="AI22" s="294" t="e">
        <f t="shared" si="5"/>
        <v>#N/A</v>
      </c>
      <c r="AO22" s="266">
        <f>J2</f>
        <v>41447</v>
      </c>
      <c r="AP22" s="267">
        <f t="shared" si="6"/>
        <v>40852</v>
      </c>
      <c r="AQ22" s="268">
        <f t="shared" si="12"/>
        <v>113.47777777777777</v>
      </c>
    </row>
    <row r="23" spans="1:43" s="20" customFormat="1" x14ac:dyDescent="0.2">
      <c r="A23" s="16">
        <v>12</v>
      </c>
      <c r="B23" s="121" t="s">
        <v>124</v>
      </c>
      <c r="C23" s="180" t="s">
        <v>113</v>
      </c>
      <c r="D23" s="176" t="s">
        <v>117</v>
      </c>
      <c r="E23" s="113" t="str">
        <f>VLOOKUP(H23,Reshel_McCulloch!P20:Q99,2,TRUE)</f>
        <v>Open</v>
      </c>
      <c r="F23" s="110" t="str">
        <f>IF(C23="m",VLOOKUP(I23,Reshel_McCulloch!J20:K2420,2,TRUE),VLOOKUP(I23,Reshel_McCulloch!M20:N1620,2,TRUE))</f>
        <v>140 kg</v>
      </c>
      <c r="G23" s="101">
        <v>29525</v>
      </c>
      <c r="H23" s="108">
        <f t="shared" si="0"/>
        <v>32</v>
      </c>
      <c r="I23" s="104">
        <v>127.8</v>
      </c>
      <c r="J23" s="63">
        <f>VLOOKUP(H23,Reshel_McCulloch!G20:H99,2,TRUE)</f>
        <v>1</v>
      </c>
      <c r="K23" s="64">
        <f>IF(C23="m",VLOOKUP(I23,Reshel_McCulloch!A20:B2420,2,TRUE),VLOOKUP(I23,Reshel_McCulloch!D20:E1620,2,TRUE))</f>
        <v>0.85399999999999998</v>
      </c>
      <c r="L23" s="46">
        <f t="shared" si="1"/>
        <v>0.85399999999999998</v>
      </c>
      <c r="M23" s="199">
        <v>250</v>
      </c>
      <c r="N23" s="199">
        <v>270</v>
      </c>
      <c r="O23" s="193" t="s">
        <v>135</v>
      </c>
      <c r="P23" s="196">
        <f t="shared" si="7"/>
        <v>270</v>
      </c>
      <c r="Q23" s="199">
        <v>190</v>
      </c>
      <c r="R23" s="199">
        <v>205</v>
      </c>
      <c r="S23" s="199">
        <v>212.5</v>
      </c>
      <c r="T23" s="209">
        <f t="shared" si="8"/>
        <v>212.5</v>
      </c>
      <c r="U23" s="210">
        <f t="shared" si="9"/>
        <v>482.5</v>
      </c>
      <c r="V23" s="199">
        <v>275</v>
      </c>
      <c r="W23" s="199">
        <v>295</v>
      </c>
      <c r="X23" s="202">
        <v>305</v>
      </c>
      <c r="Y23" s="234"/>
      <c r="Z23" s="199"/>
      <c r="AA23" s="199"/>
      <c r="AB23" s="211">
        <f t="shared" si="10"/>
        <v>305</v>
      </c>
      <c r="AC23" s="212">
        <f t="shared" si="11"/>
        <v>787.5</v>
      </c>
      <c r="AD23" s="213">
        <f t="shared" si="2"/>
        <v>672.52499999999998</v>
      </c>
      <c r="AE23" s="150" t="s">
        <v>152</v>
      </c>
      <c r="AF23" s="224"/>
      <c r="AG23" s="154" t="str">
        <f t="shared" si="3"/>
        <v>Gerbens Dirk</v>
      </c>
      <c r="AH23" s="162" t="str">
        <f t="shared" si="4"/>
        <v>NL</v>
      </c>
      <c r="AI23" s="72">
        <f t="shared" si="5"/>
        <v>672.52499999999998</v>
      </c>
      <c r="AO23" s="96">
        <f>J2</f>
        <v>41447</v>
      </c>
      <c r="AP23" s="20">
        <f t="shared" si="6"/>
        <v>11752</v>
      </c>
      <c r="AQ23" s="97">
        <f t="shared" si="12"/>
        <v>32.644444444444446</v>
      </c>
    </row>
    <row r="24" spans="1:43" s="20" customFormat="1" x14ac:dyDescent="0.2">
      <c r="A24" s="45">
        <v>13</v>
      </c>
      <c r="B24" s="173" t="s">
        <v>150</v>
      </c>
      <c r="C24" s="179" t="s">
        <v>113</v>
      </c>
      <c r="D24" s="174" t="s">
        <v>126</v>
      </c>
      <c r="E24" s="47" t="str">
        <f>VLOOKUP(H24,Reshel_McCulloch!P21:Q100,2,TRUE)</f>
        <v>Open</v>
      </c>
      <c r="F24" s="111" t="str">
        <f>IF(C24="m",VLOOKUP(I24,Reshel_McCulloch!J21:K2421,2,TRUE),VLOOKUP(I24,Reshel_McCulloch!M21:N1621,2,TRUE))</f>
        <v>125 kg</v>
      </c>
      <c r="G24" s="102">
        <v>26850</v>
      </c>
      <c r="H24" s="107">
        <f t="shared" si="0"/>
        <v>39</v>
      </c>
      <c r="I24" s="105">
        <v>121.7</v>
      </c>
      <c r="J24" s="61">
        <f>VLOOKUP(H24,Reshel_McCulloch!G21:H100,2,TRUE)</f>
        <v>1</v>
      </c>
      <c r="K24" s="62">
        <f>IF(C24="m",VLOOKUP(I24,Reshel_McCulloch!A21:B2421,2,TRUE),VLOOKUP(I24,Reshel_McCulloch!D21:E1621,2,TRUE))</f>
        <v>0.86099999999999999</v>
      </c>
      <c r="L24" s="48">
        <f t="shared" si="1"/>
        <v>0.86099999999999999</v>
      </c>
      <c r="M24" s="200">
        <v>350</v>
      </c>
      <c r="N24" s="200">
        <v>365</v>
      </c>
      <c r="O24" s="200">
        <v>375</v>
      </c>
      <c r="P24" s="197">
        <f t="shared" si="7"/>
        <v>375</v>
      </c>
      <c r="Q24" s="200">
        <v>240</v>
      </c>
      <c r="R24" s="193" t="s">
        <v>145</v>
      </c>
      <c r="S24" s="200" t="s">
        <v>138</v>
      </c>
      <c r="T24" s="214">
        <f t="shared" si="8"/>
        <v>240</v>
      </c>
      <c r="U24" s="215">
        <f t="shared" si="9"/>
        <v>615</v>
      </c>
      <c r="V24" s="200">
        <v>310</v>
      </c>
      <c r="W24" s="200">
        <v>340</v>
      </c>
      <c r="X24" s="201" t="s">
        <v>138</v>
      </c>
      <c r="Y24" s="235"/>
      <c r="Z24" s="200"/>
      <c r="AA24" s="200"/>
      <c r="AB24" s="195">
        <f t="shared" si="10"/>
        <v>340</v>
      </c>
      <c r="AC24" s="207">
        <f t="shared" si="11"/>
        <v>955</v>
      </c>
      <c r="AD24" s="216">
        <f t="shared" si="2"/>
        <v>822.255</v>
      </c>
      <c r="AE24" s="151" t="s">
        <v>152</v>
      </c>
      <c r="AF24" s="225"/>
      <c r="AG24" s="153" t="str">
        <f t="shared" si="3"/>
        <v>Griffith Mark</v>
      </c>
      <c r="AH24" s="163" t="str">
        <f t="shared" si="4"/>
        <v>UK</v>
      </c>
      <c r="AI24" s="73">
        <f t="shared" si="5"/>
        <v>822.255</v>
      </c>
      <c r="AO24" s="96">
        <f>J2</f>
        <v>41447</v>
      </c>
      <c r="AP24" s="20">
        <f t="shared" si="6"/>
        <v>14387</v>
      </c>
      <c r="AQ24" s="97">
        <f t="shared" si="12"/>
        <v>39.963888888888889</v>
      </c>
    </row>
    <row r="25" spans="1:43" s="20" customFormat="1" x14ac:dyDescent="0.2">
      <c r="A25" s="16">
        <v>14</v>
      </c>
      <c r="B25" s="121" t="s">
        <v>129</v>
      </c>
      <c r="C25" s="166" t="s">
        <v>113</v>
      </c>
      <c r="D25" s="165" t="s">
        <v>105</v>
      </c>
      <c r="E25" s="113" t="str">
        <f>VLOOKUP(H25,Reshel_McCulloch!P22:Q101,2,TRUE)</f>
        <v>Open</v>
      </c>
      <c r="F25" s="110" t="str">
        <f>IF(C25="m",VLOOKUP(I25,Reshel_McCulloch!J22:K2422,2,TRUE),VLOOKUP(I25,Reshel_McCulloch!M22:N1622,2,TRUE))</f>
        <v>125 kg</v>
      </c>
      <c r="G25" s="101">
        <v>28251</v>
      </c>
      <c r="H25" s="108">
        <f t="shared" si="0"/>
        <v>36</v>
      </c>
      <c r="I25" s="104">
        <v>115.9</v>
      </c>
      <c r="J25" s="63">
        <f>VLOOKUP(H25,Reshel_McCulloch!G22:H101,2,TRUE)</f>
        <v>1</v>
      </c>
      <c r="K25" s="64">
        <f>IF(C25="m",VLOOKUP(I25,Reshel_McCulloch!A22:B2422,2,TRUE),VLOOKUP(I25,Reshel_McCulloch!D22:E1622,2,TRUE))</f>
        <v>0.871</v>
      </c>
      <c r="L25" s="46">
        <f t="shared" si="1"/>
        <v>0.871</v>
      </c>
      <c r="M25" s="199">
        <v>175</v>
      </c>
      <c r="N25" s="199">
        <v>190</v>
      </c>
      <c r="O25" s="199">
        <v>200</v>
      </c>
      <c r="P25" s="196">
        <f t="shared" si="7"/>
        <v>200</v>
      </c>
      <c r="Q25" s="199">
        <v>175</v>
      </c>
      <c r="R25" s="199">
        <v>190</v>
      </c>
      <c r="S25" s="199">
        <v>195</v>
      </c>
      <c r="T25" s="209">
        <f t="shared" si="8"/>
        <v>195</v>
      </c>
      <c r="U25" s="210">
        <f t="shared" si="9"/>
        <v>395</v>
      </c>
      <c r="V25" s="199">
        <v>210</v>
      </c>
      <c r="W25" s="199">
        <v>220</v>
      </c>
      <c r="X25" s="202">
        <v>240</v>
      </c>
      <c r="Y25" s="234"/>
      <c r="Z25" s="199"/>
      <c r="AA25" s="199"/>
      <c r="AB25" s="211">
        <f t="shared" si="10"/>
        <v>240</v>
      </c>
      <c r="AC25" s="212">
        <f t="shared" si="11"/>
        <v>635</v>
      </c>
      <c r="AD25" s="213">
        <f t="shared" si="2"/>
        <v>553.08500000000004</v>
      </c>
      <c r="AE25" s="150" t="s">
        <v>152</v>
      </c>
      <c r="AF25" s="224" t="s">
        <v>108</v>
      </c>
      <c r="AG25" s="154" t="str">
        <f t="shared" si="3"/>
        <v>Petermann Sirko</v>
      </c>
      <c r="AH25" s="162" t="str">
        <f t="shared" si="4"/>
        <v>GER</v>
      </c>
      <c r="AI25" s="72">
        <f t="shared" si="5"/>
        <v>553.08500000000004</v>
      </c>
      <c r="AJ25" s="28"/>
      <c r="AO25" s="96">
        <f>J2</f>
        <v>41447</v>
      </c>
      <c r="AP25" s="20">
        <f t="shared" si="6"/>
        <v>13006</v>
      </c>
      <c r="AQ25" s="97">
        <f t="shared" si="12"/>
        <v>36.12777777777778</v>
      </c>
    </row>
    <row r="26" spans="1:43" s="20" customFormat="1" x14ac:dyDescent="0.2">
      <c r="A26" s="45">
        <v>15</v>
      </c>
      <c r="B26" s="237" t="s">
        <v>125</v>
      </c>
      <c r="C26" s="181" t="s">
        <v>113</v>
      </c>
      <c r="D26" s="177" t="s">
        <v>111</v>
      </c>
      <c r="E26" s="47" t="str">
        <f>VLOOKUP(H26,Reshel_McCulloch!P23:Q102,2,TRUE)</f>
        <v>Open</v>
      </c>
      <c r="F26" s="111" t="str">
        <f>IF(C26="m",VLOOKUP(I26,Reshel_McCulloch!J23:K2423,2,TRUE),VLOOKUP(I26,Reshel_McCulloch!M23:N1623,2,TRUE))</f>
        <v>140+ kg</v>
      </c>
      <c r="G26" s="103">
        <v>27456</v>
      </c>
      <c r="H26" s="107">
        <f t="shared" si="0"/>
        <v>38</v>
      </c>
      <c r="I26" s="105">
        <v>173</v>
      </c>
      <c r="J26" s="61">
        <f>VLOOKUP(H26,Reshel_McCulloch!G23:H102,2,TRUE)</f>
        <v>1</v>
      </c>
      <c r="K26" s="62">
        <f>IF(C26="m",VLOOKUP(I26,Reshel_McCulloch!A23:B2423,2,TRUE),VLOOKUP(I26,Reshel_McCulloch!D23:E1623,2,TRUE))</f>
        <v>0.81799999999999995</v>
      </c>
      <c r="L26" s="48">
        <f t="shared" si="1"/>
        <v>0.81799999999999995</v>
      </c>
      <c r="M26" s="200">
        <v>330</v>
      </c>
      <c r="N26" s="193" t="s">
        <v>137</v>
      </c>
      <c r="O26" s="193" t="s">
        <v>136</v>
      </c>
      <c r="P26" s="197">
        <f t="shared" si="7"/>
        <v>330</v>
      </c>
      <c r="Q26" s="200">
        <v>235</v>
      </c>
      <c r="R26" s="193" t="s">
        <v>146</v>
      </c>
      <c r="S26" s="200" t="s">
        <v>138</v>
      </c>
      <c r="T26" s="214">
        <f t="shared" si="8"/>
        <v>235</v>
      </c>
      <c r="U26" s="215">
        <f t="shared" si="9"/>
        <v>565</v>
      </c>
      <c r="V26" s="200">
        <v>335</v>
      </c>
      <c r="W26" s="200">
        <v>345</v>
      </c>
      <c r="X26" s="201" t="s">
        <v>138</v>
      </c>
      <c r="Y26" s="235"/>
      <c r="Z26" s="200"/>
      <c r="AA26" s="200"/>
      <c r="AB26" s="195">
        <f t="shared" si="10"/>
        <v>345</v>
      </c>
      <c r="AC26" s="207">
        <f t="shared" si="11"/>
        <v>910</v>
      </c>
      <c r="AD26" s="216">
        <f t="shared" si="2"/>
        <v>744.38</v>
      </c>
      <c r="AE26" s="151" t="s">
        <v>152</v>
      </c>
      <c r="AF26" s="225" t="s">
        <v>108</v>
      </c>
      <c r="AG26" s="153" t="str">
        <f t="shared" si="3"/>
        <v>FFR-Bejerano</v>
      </c>
      <c r="AH26" s="163" t="str">
        <f t="shared" si="4"/>
        <v>ESP</v>
      </c>
      <c r="AI26" s="73">
        <f t="shared" si="5"/>
        <v>744.38</v>
      </c>
      <c r="AJ26" s="28"/>
      <c r="AO26" s="96">
        <f>J2</f>
        <v>41447</v>
      </c>
      <c r="AP26" s="20">
        <f t="shared" si="6"/>
        <v>13789</v>
      </c>
      <c r="AQ26" s="97">
        <f t="shared" si="12"/>
        <v>38.302777777777777</v>
      </c>
    </row>
    <row r="27" spans="1:43" s="20" customFormat="1" x14ac:dyDescent="0.2">
      <c r="A27" s="16">
        <v>16</v>
      </c>
      <c r="B27" s="75"/>
      <c r="C27" s="168"/>
      <c r="D27" s="158"/>
      <c r="E27" s="113" t="str">
        <f>VLOOKUP(H27,Reshel_McCulloch!P24:Q103,2,TRUE)</f>
        <v>M80+</v>
      </c>
      <c r="F27" s="110" t="e">
        <f>IF(C27="m",VLOOKUP(I27,Reshel_McCulloch!J24:K2424,2,TRUE),VLOOKUP(I27,Reshel_McCulloch!M24:N1624,2,TRUE))</f>
        <v>#N/A</v>
      </c>
      <c r="G27" s="101"/>
      <c r="H27" s="108">
        <f t="shared" si="0"/>
        <v>113</v>
      </c>
      <c r="I27" s="104"/>
      <c r="J27" s="63">
        <f>VLOOKUP(H27,Reshel_McCulloch!G24:H103,2,TRUE)</f>
        <v>2.1</v>
      </c>
      <c r="K27" s="64" t="e">
        <f>IF(C27="m",VLOOKUP(I27,Reshel_McCulloch!A24:B2424,2,TRUE),VLOOKUP(I27,Reshel_McCulloch!D24:E1624,2,TRUE))</f>
        <v>#N/A</v>
      </c>
      <c r="L27" s="46" t="e">
        <f t="shared" si="1"/>
        <v>#N/A</v>
      </c>
      <c r="M27" s="199"/>
      <c r="N27" s="199"/>
      <c r="O27" s="199"/>
      <c r="P27" s="196">
        <f t="shared" si="7"/>
        <v>0</v>
      </c>
      <c r="Q27" s="199"/>
      <c r="R27" s="199"/>
      <c r="S27" s="199"/>
      <c r="T27" s="209">
        <f t="shared" si="8"/>
        <v>0</v>
      </c>
      <c r="U27" s="210">
        <f t="shared" si="9"/>
        <v>0</v>
      </c>
      <c r="V27" s="199"/>
      <c r="W27" s="199"/>
      <c r="X27" s="202"/>
      <c r="Y27" s="234"/>
      <c r="Z27" s="199"/>
      <c r="AA27" s="199"/>
      <c r="AB27" s="211">
        <f t="shared" si="10"/>
        <v>0</v>
      </c>
      <c r="AC27" s="212">
        <f t="shared" si="11"/>
        <v>0</v>
      </c>
      <c r="AD27" s="213" t="e">
        <f t="shared" si="2"/>
        <v>#N/A</v>
      </c>
      <c r="AE27" s="150"/>
      <c r="AF27" s="224"/>
      <c r="AG27" s="154">
        <f t="shared" si="3"/>
        <v>0</v>
      </c>
      <c r="AH27" s="162">
        <f t="shared" si="4"/>
        <v>0</v>
      </c>
      <c r="AI27" s="72" t="e">
        <f t="shared" si="5"/>
        <v>#N/A</v>
      </c>
      <c r="AJ27" s="28"/>
      <c r="AO27" s="96">
        <f>J2</f>
        <v>41447</v>
      </c>
      <c r="AP27" s="20">
        <f t="shared" si="6"/>
        <v>40852</v>
      </c>
      <c r="AQ27" s="97">
        <f t="shared" si="12"/>
        <v>113.47777777777777</v>
      </c>
    </row>
    <row r="28" spans="1:43" s="20" customFormat="1" x14ac:dyDescent="0.2">
      <c r="A28" s="45">
        <v>17</v>
      </c>
      <c r="B28" s="76"/>
      <c r="C28" s="169"/>
      <c r="D28" s="160"/>
      <c r="E28" s="47" t="str">
        <f>VLOOKUP(H28,Reshel_McCulloch!P25:Q104,2,TRUE)</f>
        <v>M80+</v>
      </c>
      <c r="F28" s="111" t="e">
        <f>IF(C28="m",VLOOKUP(I28,Reshel_McCulloch!J25:K2425,2,TRUE),VLOOKUP(I28,Reshel_McCulloch!M25:N1625,2,TRUE))</f>
        <v>#N/A</v>
      </c>
      <c r="G28" s="102"/>
      <c r="H28" s="107">
        <f t="shared" si="0"/>
        <v>113</v>
      </c>
      <c r="I28" s="105"/>
      <c r="J28" s="61">
        <f>VLOOKUP(H28,Reshel_McCulloch!G25:H104,2,TRUE)</f>
        <v>2.1</v>
      </c>
      <c r="K28" s="62" t="e">
        <f>IF(C28="m",VLOOKUP(I28,Reshel_McCulloch!A25:B2425,2,TRUE),VLOOKUP(I28,Reshel_McCulloch!D25:E1625,2,TRUE))</f>
        <v>#N/A</v>
      </c>
      <c r="L28" s="48" t="e">
        <f t="shared" si="1"/>
        <v>#N/A</v>
      </c>
      <c r="M28" s="200"/>
      <c r="N28" s="200"/>
      <c r="O28" s="200"/>
      <c r="P28" s="197">
        <f t="shared" si="7"/>
        <v>0</v>
      </c>
      <c r="Q28" s="200"/>
      <c r="R28" s="200"/>
      <c r="S28" s="200"/>
      <c r="T28" s="214">
        <f t="shared" si="8"/>
        <v>0</v>
      </c>
      <c r="U28" s="215">
        <f t="shared" si="9"/>
        <v>0</v>
      </c>
      <c r="V28" s="200"/>
      <c r="W28" s="200"/>
      <c r="X28" s="201"/>
      <c r="Y28" s="235"/>
      <c r="Z28" s="200"/>
      <c r="AA28" s="200"/>
      <c r="AB28" s="195">
        <f t="shared" si="10"/>
        <v>0</v>
      </c>
      <c r="AC28" s="207">
        <f t="shared" si="11"/>
        <v>0</v>
      </c>
      <c r="AD28" s="216" t="e">
        <f t="shared" si="2"/>
        <v>#N/A</v>
      </c>
      <c r="AE28" s="151"/>
      <c r="AF28" s="225"/>
      <c r="AG28" s="153">
        <f t="shared" si="3"/>
        <v>0</v>
      </c>
      <c r="AH28" s="163">
        <f t="shared" si="4"/>
        <v>0</v>
      </c>
      <c r="AI28" s="73" t="e">
        <f t="shared" si="5"/>
        <v>#N/A</v>
      </c>
      <c r="AJ28" s="28"/>
      <c r="AO28" s="96">
        <f>J2</f>
        <v>41447</v>
      </c>
      <c r="AP28" s="20">
        <f t="shared" si="6"/>
        <v>40852</v>
      </c>
      <c r="AQ28" s="97">
        <f t="shared" si="12"/>
        <v>113.47777777777777</v>
      </c>
    </row>
    <row r="29" spans="1:43" x14ac:dyDescent="0.2">
      <c r="A29" s="16">
        <v>18</v>
      </c>
      <c r="B29" s="75"/>
      <c r="C29" s="167"/>
      <c r="D29" s="159"/>
      <c r="E29" s="113" t="str">
        <f>VLOOKUP(H29,Reshel_McCulloch!P26:Q105,2,TRUE)</f>
        <v>M80+</v>
      </c>
      <c r="F29" s="110" t="e">
        <f>IF(C29="m",VLOOKUP(I29,Reshel_McCulloch!J26:K2426,2,TRUE),VLOOKUP(I29,Reshel_McCulloch!M26:N1626,2,TRUE))</f>
        <v>#N/A</v>
      </c>
      <c r="G29" s="101"/>
      <c r="H29" s="108">
        <f t="shared" si="0"/>
        <v>113</v>
      </c>
      <c r="I29" s="104"/>
      <c r="J29" s="63">
        <f>VLOOKUP(H29,Reshel_McCulloch!G26:H105,2,TRUE)</f>
        <v>2.1</v>
      </c>
      <c r="K29" s="64" t="e">
        <f>IF(C29="m",VLOOKUP(I29,Reshel_McCulloch!A26:B2426,2,TRUE),VLOOKUP(I29,Reshel_McCulloch!D26:E1626,2,TRUE))</f>
        <v>#N/A</v>
      </c>
      <c r="L29" s="46" t="e">
        <f t="shared" si="1"/>
        <v>#N/A</v>
      </c>
      <c r="M29" s="199"/>
      <c r="N29" s="199"/>
      <c r="O29" s="199"/>
      <c r="P29" s="196">
        <f t="shared" si="7"/>
        <v>0</v>
      </c>
      <c r="Q29" s="199"/>
      <c r="R29" s="199"/>
      <c r="S29" s="199"/>
      <c r="T29" s="209">
        <f t="shared" si="8"/>
        <v>0</v>
      </c>
      <c r="U29" s="210">
        <f t="shared" si="9"/>
        <v>0</v>
      </c>
      <c r="V29" s="199"/>
      <c r="W29" s="199"/>
      <c r="X29" s="202"/>
      <c r="Y29" s="234"/>
      <c r="Z29" s="199"/>
      <c r="AA29" s="199"/>
      <c r="AB29" s="211">
        <f t="shared" si="10"/>
        <v>0</v>
      </c>
      <c r="AC29" s="212">
        <f t="shared" si="11"/>
        <v>0</v>
      </c>
      <c r="AD29" s="213" t="e">
        <f t="shared" si="2"/>
        <v>#N/A</v>
      </c>
      <c r="AE29" s="150"/>
      <c r="AF29" s="224"/>
      <c r="AG29" s="154">
        <f t="shared" si="3"/>
        <v>0</v>
      </c>
      <c r="AH29" s="162">
        <f t="shared" si="4"/>
        <v>0</v>
      </c>
      <c r="AI29" s="72" t="e">
        <f t="shared" si="5"/>
        <v>#N/A</v>
      </c>
      <c r="AO29" s="96">
        <f>J2</f>
        <v>41447</v>
      </c>
      <c r="AP29" s="20">
        <f t="shared" si="6"/>
        <v>40852</v>
      </c>
      <c r="AQ29" s="97">
        <f t="shared" si="12"/>
        <v>113.47777777777777</v>
      </c>
    </row>
    <row r="30" spans="1:43" s="20" customFormat="1" x14ac:dyDescent="0.2">
      <c r="A30" s="45">
        <v>19</v>
      </c>
      <c r="B30" s="76"/>
      <c r="C30" s="169"/>
      <c r="D30" s="160"/>
      <c r="E30" s="47" t="str">
        <f>VLOOKUP(H30,Reshel_McCulloch!P27:Q106,2,TRUE)</f>
        <v>M80+</v>
      </c>
      <c r="F30" s="111" t="e">
        <f>IF(C30="m",VLOOKUP(I30,Reshel_McCulloch!J27:K2427,2,TRUE),VLOOKUP(I30,Reshel_McCulloch!M27:N1627,2,TRUE))</f>
        <v>#N/A</v>
      </c>
      <c r="G30" s="102"/>
      <c r="H30" s="107">
        <f t="shared" si="0"/>
        <v>113</v>
      </c>
      <c r="I30" s="105"/>
      <c r="J30" s="61">
        <f>VLOOKUP(H30,Reshel_McCulloch!G27:H106,2,TRUE)</f>
        <v>2.1</v>
      </c>
      <c r="K30" s="62" t="e">
        <f>IF(C30="m",VLOOKUP(I30,Reshel_McCulloch!A27:B2427,2,TRUE),VLOOKUP(I30,Reshel_McCulloch!D27:E1627,2,TRUE))</f>
        <v>#N/A</v>
      </c>
      <c r="L30" s="48" t="e">
        <f t="shared" si="1"/>
        <v>#N/A</v>
      </c>
      <c r="M30" s="200"/>
      <c r="N30" s="200"/>
      <c r="O30" s="200"/>
      <c r="P30" s="197">
        <f t="shared" si="7"/>
        <v>0</v>
      </c>
      <c r="Q30" s="200"/>
      <c r="R30" s="200"/>
      <c r="S30" s="200"/>
      <c r="T30" s="214">
        <f t="shared" si="8"/>
        <v>0</v>
      </c>
      <c r="U30" s="215">
        <f t="shared" si="9"/>
        <v>0</v>
      </c>
      <c r="V30" s="200"/>
      <c r="W30" s="200"/>
      <c r="X30" s="201"/>
      <c r="Y30" s="235"/>
      <c r="Z30" s="200"/>
      <c r="AA30" s="200"/>
      <c r="AB30" s="195">
        <f t="shared" si="10"/>
        <v>0</v>
      </c>
      <c r="AC30" s="207">
        <f t="shared" si="11"/>
        <v>0</v>
      </c>
      <c r="AD30" s="216" t="e">
        <f t="shared" si="2"/>
        <v>#N/A</v>
      </c>
      <c r="AE30" s="151"/>
      <c r="AF30" s="225"/>
      <c r="AG30" s="153">
        <f t="shared" si="3"/>
        <v>0</v>
      </c>
      <c r="AH30" s="163">
        <f t="shared" si="4"/>
        <v>0</v>
      </c>
      <c r="AI30" s="73" t="e">
        <f t="shared" si="5"/>
        <v>#N/A</v>
      </c>
      <c r="AJ30" s="28"/>
      <c r="AO30" s="96">
        <f>J2</f>
        <v>41447</v>
      </c>
      <c r="AP30" s="20">
        <f t="shared" si="6"/>
        <v>40852</v>
      </c>
      <c r="AQ30" s="97">
        <f t="shared" si="12"/>
        <v>113.47777777777777</v>
      </c>
    </row>
    <row r="31" spans="1:43" s="20" customFormat="1" ht="13.5" thickBot="1" x14ac:dyDescent="0.25">
      <c r="A31" s="16">
        <v>20</v>
      </c>
      <c r="B31" s="77"/>
      <c r="C31" s="170"/>
      <c r="D31" s="161"/>
      <c r="E31" s="114" t="str">
        <f>VLOOKUP(H31,Reshel_McCulloch!P28:Q107,2,TRUE)</f>
        <v>M80+</v>
      </c>
      <c r="F31" s="112" t="e">
        <f>IF(C31="m",VLOOKUP(I31,Reshel_McCulloch!J28:K2428,2,TRUE),VLOOKUP(I31,Reshel_McCulloch!M28:N1628,2,TRUE))</f>
        <v>#N/A</v>
      </c>
      <c r="G31" s="117"/>
      <c r="H31" s="109">
        <f t="shared" si="0"/>
        <v>113</v>
      </c>
      <c r="I31" s="106"/>
      <c r="J31" s="65">
        <f>VLOOKUP(H31,Reshel_McCulloch!G28:H107,2,TRUE)</f>
        <v>2.1</v>
      </c>
      <c r="K31" s="66" t="e">
        <f>IF(C31="m",VLOOKUP(I31,Reshel_McCulloch!A28:B2428,2,TRUE),VLOOKUP(I31,Reshel_McCulloch!D28:E1628,2,TRUE))</f>
        <v>#N/A</v>
      </c>
      <c r="L31" s="49" t="e">
        <f t="shared" si="1"/>
        <v>#N/A</v>
      </c>
      <c r="M31" s="203"/>
      <c r="N31" s="203"/>
      <c r="O31" s="203"/>
      <c r="P31" s="198">
        <f t="shared" si="7"/>
        <v>0</v>
      </c>
      <c r="Q31" s="203"/>
      <c r="R31" s="203"/>
      <c r="S31" s="203"/>
      <c r="T31" s="217">
        <f t="shared" si="8"/>
        <v>0</v>
      </c>
      <c r="U31" s="218">
        <f>P31+T31</f>
        <v>0</v>
      </c>
      <c r="V31" s="203"/>
      <c r="W31" s="203"/>
      <c r="X31" s="204"/>
      <c r="Y31" s="236"/>
      <c r="Z31" s="203"/>
      <c r="AA31" s="203"/>
      <c r="AB31" s="219">
        <f t="shared" si="10"/>
        <v>0</v>
      </c>
      <c r="AC31" s="220">
        <f t="shared" si="11"/>
        <v>0</v>
      </c>
      <c r="AD31" s="221" t="e">
        <f t="shared" si="2"/>
        <v>#N/A</v>
      </c>
      <c r="AE31" s="152"/>
      <c r="AF31" s="226"/>
      <c r="AG31" s="155">
        <f t="shared" si="3"/>
        <v>0</v>
      </c>
      <c r="AH31" s="164">
        <f t="shared" si="4"/>
        <v>0</v>
      </c>
      <c r="AI31" s="74" t="e">
        <f t="shared" si="5"/>
        <v>#N/A</v>
      </c>
      <c r="AJ31" s="28"/>
      <c r="AO31" s="98">
        <f>J2</f>
        <v>41447</v>
      </c>
      <c r="AP31" s="99">
        <f t="shared" si="6"/>
        <v>40852</v>
      </c>
      <c r="AQ31" s="100">
        <f t="shared" si="12"/>
        <v>113.47777777777777</v>
      </c>
    </row>
    <row r="32" spans="1:43" s="20" customFormat="1" x14ac:dyDescent="0.2">
      <c r="A32" s="28"/>
      <c r="B32" s="50"/>
      <c r="C32" s="50"/>
      <c r="D32" s="50"/>
      <c r="E32" s="51"/>
      <c r="F32" s="53"/>
      <c r="G32" s="52"/>
      <c r="H32" s="31"/>
      <c r="I32" s="32"/>
      <c r="J32" s="33"/>
      <c r="K32" s="33"/>
      <c r="L32" s="33"/>
      <c r="M32" s="33"/>
      <c r="N32" s="33"/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3"/>
      <c r="AE32" s="34"/>
      <c r="AF32" s="34"/>
      <c r="AG32" s="28"/>
      <c r="AH32" s="28"/>
      <c r="AI32" s="28"/>
      <c r="AJ32" s="28"/>
    </row>
    <row r="33" spans="1:44" s="20" customFormat="1" x14ac:dyDescent="0.2">
      <c r="A33" s="28"/>
      <c r="B33" s="28" t="s">
        <v>17</v>
      </c>
      <c r="C33" s="28"/>
      <c r="D33" s="28"/>
      <c r="E33" s="29"/>
      <c r="F33" s="53"/>
      <c r="G33" s="52"/>
      <c r="H33" s="31"/>
      <c r="I33" s="31"/>
      <c r="J33" s="32"/>
      <c r="AJ33" s="30"/>
      <c r="AK33" s="30"/>
      <c r="AO33" s="86"/>
    </row>
    <row r="34" spans="1:44" x14ac:dyDescent="0.2">
      <c r="I34" s="31"/>
      <c r="J34" s="32"/>
      <c r="K34" s="29"/>
      <c r="L34" s="30"/>
      <c r="M34" s="30"/>
      <c r="N34" s="30"/>
      <c r="O34" s="30"/>
      <c r="P34" s="30"/>
      <c r="Q34" s="28"/>
      <c r="AJ34" s="30"/>
      <c r="AK34" s="30"/>
      <c r="AL34" s="29"/>
      <c r="AM34" s="35"/>
      <c r="AP34" s="14"/>
      <c r="AR34" s="16"/>
    </row>
    <row r="35" spans="1:44" s="20" customFormat="1" x14ac:dyDescent="0.2">
      <c r="B35" s="50" t="s">
        <v>18</v>
      </c>
      <c r="C35" s="50"/>
      <c r="D35" s="50"/>
      <c r="E35" s="50" t="s">
        <v>19</v>
      </c>
      <c r="F35" s="53"/>
      <c r="G35" s="52"/>
      <c r="H35" s="50" t="s">
        <v>20</v>
      </c>
      <c r="I35" s="50"/>
      <c r="J35" s="32"/>
      <c r="AJ35" s="30"/>
      <c r="AK35" s="30"/>
      <c r="AO35" s="86"/>
    </row>
    <row r="36" spans="1:44" s="20" customFormat="1" x14ac:dyDescent="0.2">
      <c r="B36" s="28"/>
      <c r="C36" s="28"/>
      <c r="D36" s="28"/>
      <c r="E36" s="28"/>
      <c r="F36" s="29"/>
      <c r="G36" s="52"/>
      <c r="H36" s="28"/>
      <c r="I36" s="28"/>
      <c r="J36" s="28"/>
      <c r="K36" s="56"/>
      <c r="L36" s="57"/>
      <c r="M36" s="57"/>
      <c r="N36" s="57"/>
      <c r="O36" s="57"/>
      <c r="P36" s="57"/>
      <c r="Q36" s="58"/>
      <c r="R36" s="5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  <c r="AD36" s="33"/>
      <c r="AE36" s="33"/>
      <c r="AF36" s="30"/>
      <c r="AG36" s="30"/>
      <c r="AH36" s="30"/>
      <c r="AI36" s="30"/>
      <c r="AJ36" s="30"/>
      <c r="AK36" s="33"/>
      <c r="AO36" s="86"/>
    </row>
    <row r="37" spans="1:44" s="20" customFormat="1" x14ac:dyDescent="0.2">
      <c r="A37" s="31"/>
      <c r="B37" s="28"/>
      <c r="C37" s="28"/>
      <c r="D37" s="28"/>
      <c r="E37" s="28"/>
      <c r="F37" s="29"/>
      <c r="G37" s="52"/>
      <c r="H37" s="28"/>
      <c r="I37" s="33"/>
      <c r="J37" s="33"/>
      <c r="K37" s="51"/>
      <c r="L37" s="30"/>
      <c r="M37" s="30"/>
      <c r="N37" s="30"/>
      <c r="O37" s="30"/>
      <c r="P37" s="30"/>
      <c r="Q37" s="52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  <c r="AD37" s="33"/>
      <c r="AE37" s="33"/>
      <c r="AF37" s="30"/>
      <c r="AG37" s="30"/>
      <c r="AH37" s="30"/>
      <c r="AI37" s="30"/>
      <c r="AJ37" s="30"/>
      <c r="AK37" s="33"/>
      <c r="AO37" s="86"/>
    </row>
    <row r="38" spans="1:44" s="20" customFormat="1" x14ac:dyDescent="0.2">
      <c r="A38" s="31"/>
      <c r="B38" s="55"/>
      <c r="C38" s="28"/>
      <c r="D38" s="28"/>
      <c r="E38" s="28"/>
      <c r="F38" s="29"/>
      <c r="G38" s="52"/>
      <c r="H38" s="28"/>
      <c r="I38" s="33"/>
      <c r="J38" s="28"/>
      <c r="K38" s="29"/>
      <c r="L38" s="30"/>
      <c r="M38" s="30"/>
      <c r="N38" s="30"/>
      <c r="O38" s="30"/>
      <c r="P38" s="30"/>
      <c r="Q38" s="28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33"/>
      <c r="AE38" s="33"/>
      <c r="AF38" s="30"/>
      <c r="AG38" s="30"/>
      <c r="AH38" s="30"/>
      <c r="AI38" s="30"/>
      <c r="AJ38" s="30"/>
      <c r="AK38" s="33"/>
      <c r="AO38" s="86"/>
    </row>
    <row r="39" spans="1:44" s="20" customFormat="1" x14ac:dyDescent="0.2">
      <c r="A39" s="31"/>
      <c r="E39" s="28"/>
      <c r="F39" s="29"/>
      <c r="G39" s="52"/>
      <c r="H39" s="28"/>
      <c r="I39" s="33"/>
      <c r="J39" s="28"/>
      <c r="K39" s="29"/>
      <c r="L39" s="30"/>
      <c r="M39" s="30"/>
      <c r="N39" s="30"/>
      <c r="O39" s="30"/>
      <c r="P39" s="30"/>
      <c r="Q39" s="28"/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0"/>
      <c r="AG39" s="30"/>
      <c r="AH39" s="30"/>
      <c r="AI39" s="30"/>
      <c r="AJ39" s="30"/>
      <c r="AK39" s="33"/>
      <c r="AO39" s="86"/>
    </row>
    <row r="40" spans="1:44" s="20" customFormat="1" x14ac:dyDescent="0.2">
      <c r="A40" s="31"/>
      <c r="E40" s="28"/>
      <c r="F40" s="29"/>
      <c r="G40" s="52"/>
      <c r="H40" s="28"/>
      <c r="I40" s="33"/>
      <c r="J40" s="28"/>
      <c r="K40" s="29"/>
      <c r="L40" s="30"/>
      <c r="M40" s="30"/>
      <c r="N40" s="30"/>
      <c r="O40" s="30"/>
      <c r="P40" s="30"/>
      <c r="Q40" s="28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0"/>
      <c r="AG40" s="30"/>
      <c r="AH40" s="30"/>
      <c r="AI40" s="30"/>
      <c r="AJ40" s="30"/>
      <c r="AK40" s="33"/>
      <c r="AO40" s="86"/>
    </row>
    <row r="41" spans="1:44" x14ac:dyDescent="0.2">
      <c r="A41" s="31"/>
      <c r="I41" s="33"/>
      <c r="J41" s="28"/>
      <c r="K41" s="29"/>
      <c r="L41" s="30"/>
      <c r="M41" s="30"/>
      <c r="N41" s="30"/>
      <c r="O41" s="30"/>
      <c r="P41" s="30"/>
      <c r="Q41" s="28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  <c r="AE41" s="33"/>
      <c r="AF41" s="30"/>
      <c r="AG41" s="30"/>
      <c r="AH41" s="30"/>
      <c r="AI41" s="30"/>
      <c r="AJ41" s="30"/>
      <c r="AK41" s="33"/>
    </row>
    <row r="42" spans="1:44" x14ac:dyDescent="0.2">
      <c r="A42" s="31"/>
      <c r="I42" s="33"/>
      <c r="J42" s="28"/>
      <c r="K42" s="29"/>
      <c r="L42" s="30"/>
      <c r="M42" s="30"/>
      <c r="N42" s="30"/>
      <c r="O42" s="30"/>
      <c r="P42" s="30"/>
      <c r="Q42" s="28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E42" s="33"/>
      <c r="AF42" s="30"/>
      <c r="AG42" s="30"/>
      <c r="AH42" s="30"/>
      <c r="AI42" s="30"/>
      <c r="AJ42" s="30"/>
      <c r="AK42" s="33"/>
    </row>
    <row r="43" spans="1:44" s="20" customFormat="1" x14ac:dyDescent="0.2">
      <c r="A43" s="31"/>
      <c r="E43" s="28"/>
      <c r="F43" s="29"/>
      <c r="G43" s="52"/>
      <c r="H43" s="28"/>
      <c r="I43" s="33"/>
      <c r="J43" s="28"/>
      <c r="K43" s="29"/>
      <c r="L43" s="30"/>
      <c r="M43" s="30"/>
      <c r="N43" s="30"/>
      <c r="O43" s="30"/>
      <c r="P43" s="30"/>
      <c r="Q43" s="28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3"/>
      <c r="AE43" s="33"/>
      <c r="AF43" s="30"/>
      <c r="AG43" s="30"/>
      <c r="AH43" s="30"/>
      <c r="AI43" s="30"/>
      <c r="AJ43" s="30"/>
      <c r="AK43" s="33"/>
      <c r="AO43" s="86"/>
    </row>
    <row r="44" spans="1:44" s="28" customFormat="1" x14ac:dyDescent="0.2">
      <c r="A44" s="31"/>
      <c r="F44" s="29"/>
      <c r="G44" s="52"/>
      <c r="I44" s="33"/>
      <c r="K44" s="29"/>
      <c r="L44" s="30"/>
      <c r="M44" s="30"/>
      <c r="N44" s="30"/>
      <c r="O44" s="30"/>
      <c r="P44" s="30"/>
      <c r="R44" s="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33"/>
      <c r="AE44" s="33"/>
      <c r="AF44" s="30"/>
      <c r="AG44" s="30"/>
      <c r="AH44" s="30"/>
      <c r="AI44" s="30"/>
      <c r="AJ44" s="30"/>
      <c r="AK44" s="33"/>
      <c r="AO44" s="87"/>
    </row>
    <row r="45" spans="1:44" s="20" customFormat="1" x14ac:dyDescent="0.2">
      <c r="A45" s="31"/>
      <c r="E45" s="28"/>
      <c r="F45" s="29"/>
      <c r="G45" s="52"/>
      <c r="H45" s="28"/>
      <c r="I45" s="33"/>
      <c r="J45" s="28"/>
      <c r="K45" s="29"/>
      <c r="L45" s="30"/>
      <c r="M45" s="30"/>
      <c r="N45" s="30"/>
      <c r="O45" s="30"/>
      <c r="P45" s="30"/>
      <c r="Q45" s="28"/>
      <c r="R45" s="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33"/>
      <c r="AE45" s="33"/>
      <c r="AF45" s="30"/>
      <c r="AG45" s="30"/>
      <c r="AH45" s="30"/>
      <c r="AI45" s="30"/>
      <c r="AJ45" s="30"/>
      <c r="AK45" s="33"/>
      <c r="AO45" s="86"/>
    </row>
    <row r="46" spans="1:44" s="20" customFormat="1" x14ac:dyDescent="0.2">
      <c r="A46" s="31"/>
      <c r="E46" s="28"/>
      <c r="F46" s="29"/>
      <c r="G46" s="52"/>
      <c r="H46" s="28"/>
      <c r="I46" s="33"/>
      <c r="J46" s="28"/>
      <c r="K46" s="29"/>
      <c r="L46" s="30"/>
      <c r="M46" s="30"/>
      <c r="N46" s="30"/>
      <c r="O46" s="30"/>
      <c r="P46" s="30"/>
      <c r="Q46" s="28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  <c r="AD46" s="33"/>
      <c r="AE46" s="33"/>
      <c r="AF46" s="30"/>
      <c r="AG46" s="30"/>
      <c r="AH46" s="30"/>
      <c r="AI46" s="30"/>
      <c r="AJ46" s="30"/>
      <c r="AK46" s="33"/>
      <c r="AO46" s="86"/>
    </row>
    <row r="47" spans="1:44" s="20" customFormat="1" x14ac:dyDescent="0.2">
      <c r="A47" s="31"/>
      <c r="E47" s="28"/>
      <c r="F47" s="29"/>
      <c r="G47" s="52"/>
      <c r="H47" s="28"/>
      <c r="I47" s="33"/>
      <c r="J47" s="28"/>
      <c r="K47" s="29"/>
      <c r="L47" s="30"/>
      <c r="M47" s="30"/>
      <c r="N47" s="30"/>
      <c r="O47" s="30"/>
      <c r="P47" s="30"/>
      <c r="Q47" s="28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33"/>
      <c r="AE47" s="33"/>
      <c r="AF47" s="30"/>
      <c r="AG47" s="30"/>
      <c r="AH47" s="30"/>
      <c r="AI47" s="30"/>
      <c r="AJ47" s="30"/>
      <c r="AK47" s="33"/>
      <c r="AO47" s="86"/>
    </row>
    <row r="48" spans="1:44" s="20" customFormat="1" x14ac:dyDescent="0.2">
      <c r="A48" s="31"/>
      <c r="E48" s="28"/>
      <c r="F48" s="29"/>
      <c r="G48" s="52"/>
      <c r="H48" s="28"/>
      <c r="I48" s="33"/>
      <c r="J48" s="28"/>
      <c r="K48" s="51"/>
      <c r="L48" s="53"/>
      <c r="M48" s="53"/>
      <c r="N48" s="53"/>
      <c r="O48" s="53"/>
      <c r="P48" s="53"/>
      <c r="Q48" s="51"/>
      <c r="R48" s="34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51"/>
      <c r="AD48" s="51"/>
      <c r="AE48" s="33"/>
      <c r="AF48" s="53"/>
      <c r="AG48" s="53"/>
      <c r="AH48" s="53"/>
      <c r="AI48" s="53"/>
      <c r="AJ48" s="30"/>
      <c r="AK48" s="33"/>
      <c r="AO48" s="86"/>
    </row>
    <row r="49" spans="1:41" s="20" customFormat="1" x14ac:dyDescent="0.2">
      <c r="A49" s="31"/>
      <c r="E49" s="28"/>
      <c r="F49" s="29"/>
      <c r="G49" s="52"/>
      <c r="H49" s="28"/>
      <c r="I49" s="33"/>
      <c r="J49" s="28"/>
      <c r="K49" s="51"/>
      <c r="L49" s="30"/>
      <c r="M49" s="30"/>
      <c r="N49" s="30"/>
      <c r="O49" s="30"/>
      <c r="P49" s="30"/>
      <c r="Q49" s="52"/>
      <c r="R49" s="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  <c r="AD49" s="33"/>
      <c r="AE49" s="33"/>
      <c r="AF49" s="30"/>
      <c r="AG49" s="30"/>
      <c r="AH49" s="30"/>
      <c r="AI49" s="30"/>
      <c r="AJ49" s="30"/>
      <c r="AK49" s="33"/>
      <c r="AO49" s="86"/>
    </row>
    <row r="50" spans="1:41" s="20" customFormat="1" x14ac:dyDescent="0.2">
      <c r="A50" s="31"/>
      <c r="E50" s="28"/>
      <c r="F50" s="29"/>
      <c r="G50" s="52"/>
      <c r="H50" s="28"/>
      <c r="I50" s="33"/>
      <c r="J50" s="28"/>
      <c r="K50" s="51"/>
      <c r="L50" s="30"/>
      <c r="M50" s="30"/>
      <c r="N50" s="30"/>
      <c r="O50" s="30"/>
      <c r="P50" s="30"/>
      <c r="Q50" s="52"/>
      <c r="R50" s="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  <c r="AD50" s="33"/>
      <c r="AE50" s="33"/>
      <c r="AF50" s="30"/>
      <c r="AG50" s="30"/>
      <c r="AH50" s="30"/>
      <c r="AI50" s="30"/>
      <c r="AJ50" s="30"/>
      <c r="AK50" s="33"/>
      <c r="AO50" s="86"/>
    </row>
    <row r="51" spans="1:41" s="20" customFormat="1" x14ac:dyDescent="0.2">
      <c r="A51" s="31"/>
      <c r="E51" s="28"/>
      <c r="F51" s="29"/>
      <c r="G51" s="52"/>
      <c r="H51" s="28"/>
      <c r="I51" s="33"/>
      <c r="J51" s="28"/>
      <c r="K51" s="51"/>
      <c r="L51" s="30"/>
      <c r="M51" s="30"/>
      <c r="N51" s="30"/>
      <c r="O51" s="30"/>
      <c r="P51" s="30"/>
      <c r="Q51" s="5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  <c r="AD51" s="33"/>
      <c r="AE51" s="33"/>
      <c r="AF51" s="30"/>
      <c r="AG51" s="30"/>
      <c r="AH51" s="30"/>
      <c r="AI51" s="30"/>
      <c r="AJ51" s="30"/>
      <c r="AK51" s="33"/>
      <c r="AO51" s="86"/>
    </row>
    <row r="52" spans="1:41" s="20" customFormat="1" x14ac:dyDescent="0.2">
      <c r="A52" s="31"/>
      <c r="E52" s="28"/>
      <c r="F52" s="29"/>
      <c r="G52" s="52"/>
      <c r="H52" s="28"/>
      <c r="I52" s="33"/>
      <c r="J52" s="28"/>
      <c r="K52" s="29"/>
      <c r="L52" s="30"/>
      <c r="M52" s="30"/>
      <c r="N52" s="30"/>
      <c r="O52" s="30"/>
      <c r="P52" s="30"/>
      <c r="Q52" s="54"/>
      <c r="R52" s="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  <c r="AD52" s="33"/>
      <c r="AE52" s="33"/>
      <c r="AF52" s="30"/>
      <c r="AG52" s="30"/>
      <c r="AH52" s="30"/>
      <c r="AI52" s="30"/>
      <c r="AJ52" s="30"/>
      <c r="AK52" s="33"/>
      <c r="AO52" s="86"/>
    </row>
    <row r="53" spans="1:41" s="20" customFormat="1" x14ac:dyDescent="0.2">
      <c r="A53" s="31"/>
      <c r="E53" s="28"/>
      <c r="F53" s="29"/>
      <c r="G53" s="52"/>
      <c r="H53" s="28"/>
      <c r="I53" s="33"/>
      <c r="J53" s="28"/>
      <c r="K53" s="51"/>
      <c r="L53" s="30"/>
      <c r="M53" s="30"/>
      <c r="N53" s="30"/>
      <c r="O53" s="30"/>
      <c r="P53" s="30"/>
      <c r="Q53" s="52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  <c r="AD53" s="33"/>
      <c r="AE53" s="33"/>
      <c r="AF53" s="30"/>
      <c r="AG53" s="30"/>
      <c r="AH53" s="30"/>
      <c r="AI53" s="30"/>
      <c r="AJ53" s="30"/>
      <c r="AK53" s="33"/>
      <c r="AO53" s="86"/>
    </row>
    <row r="54" spans="1:41" s="20" customFormat="1" x14ac:dyDescent="0.2">
      <c r="A54" s="31"/>
      <c r="E54" s="28"/>
      <c r="F54" s="29"/>
      <c r="G54" s="52"/>
      <c r="H54" s="28"/>
      <c r="I54" s="33"/>
      <c r="J54" s="28"/>
      <c r="K54" s="51"/>
      <c r="L54" s="30"/>
      <c r="M54" s="30"/>
      <c r="N54" s="30"/>
      <c r="O54" s="30"/>
      <c r="P54" s="30"/>
      <c r="Q54" s="52"/>
      <c r="R54" s="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  <c r="AD54" s="33"/>
      <c r="AE54" s="33"/>
      <c r="AF54" s="30"/>
      <c r="AG54" s="30"/>
      <c r="AH54" s="30"/>
      <c r="AI54" s="30"/>
      <c r="AJ54" s="30"/>
      <c r="AK54" s="33"/>
      <c r="AO54" s="86"/>
    </row>
    <row r="55" spans="1:41" s="20" customFormat="1" x14ac:dyDescent="0.2">
      <c r="A55" s="31"/>
      <c r="E55" s="28"/>
      <c r="F55" s="29"/>
      <c r="G55" s="52"/>
      <c r="H55" s="28"/>
      <c r="I55" s="33"/>
      <c r="J55" s="28"/>
      <c r="K55" s="56"/>
      <c r="L55" s="57"/>
      <c r="M55" s="57"/>
      <c r="N55" s="57"/>
      <c r="O55" s="57"/>
      <c r="P55" s="57"/>
      <c r="Q55" s="58"/>
      <c r="R55" s="5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  <c r="AD55" s="33"/>
      <c r="AE55" s="33"/>
      <c r="AF55" s="30"/>
      <c r="AG55" s="30"/>
      <c r="AH55" s="30"/>
      <c r="AI55" s="30"/>
      <c r="AJ55" s="30"/>
      <c r="AK55" s="33"/>
      <c r="AO55" s="86"/>
    </row>
    <row r="56" spans="1:41" s="20" customFormat="1" x14ac:dyDescent="0.2">
      <c r="A56" s="31"/>
      <c r="E56" s="28"/>
      <c r="F56" s="29"/>
      <c r="G56" s="52"/>
      <c r="H56" s="28"/>
      <c r="I56" s="33"/>
      <c r="J56" s="28"/>
      <c r="K56" s="51"/>
      <c r="L56" s="30"/>
      <c r="M56" s="30"/>
      <c r="N56" s="30"/>
      <c r="O56" s="30"/>
      <c r="P56" s="30"/>
      <c r="Q56" s="52"/>
      <c r="R56" s="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  <c r="AD56" s="33"/>
      <c r="AE56" s="33"/>
      <c r="AF56" s="30"/>
      <c r="AG56" s="30"/>
      <c r="AH56" s="30"/>
      <c r="AI56" s="30"/>
      <c r="AJ56" s="30"/>
      <c r="AK56" s="33"/>
      <c r="AO56" s="86"/>
    </row>
    <row r="57" spans="1:41" s="20" customFormat="1" x14ac:dyDescent="0.2">
      <c r="A57" s="28"/>
      <c r="E57" s="29"/>
      <c r="F57" s="53"/>
      <c r="G57" s="52"/>
      <c r="H57" s="31"/>
      <c r="I57" s="32"/>
      <c r="J57" s="33"/>
      <c r="K57" s="33"/>
      <c r="L57" s="33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3"/>
      <c r="AE57" s="34"/>
      <c r="AF57" s="34"/>
      <c r="AG57" s="28"/>
      <c r="AH57" s="28"/>
      <c r="AI57" s="28"/>
      <c r="AJ57" s="28"/>
      <c r="AO57" s="86"/>
    </row>
    <row r="58" spans="1:41" s="20" customFormat="1" x14ac:dyDescent="0.2">
      <c r="A58" s="28"/>
      <c r="E58" s="29"/>
      <c r="F58" s="53"/>
      <c r="G58" s="52"/>
      <c r="H58" s="31"/>
      <c r="I58" s="32"/>
      <c r="J58" s="33"/>
      <c r="K58" s="33"/>
      <c r="L58" s="33"/>
      <c r="M58" s="33"/>
      <c r="N58" s="33"/>
      <c r="O58" s="33"/>
      <c r="P58" s="33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3"/>
      <c r="AE58" s="34"/>
      <c r="AF58" s="34"/>
      <c r="AG58" s="28"/>
      <c r="AH58" s="28"/>
      <c r="AI58" s="28"/>
      <c r="AJ58" s="28"/>
      <c r="AO58" s="86"/>
    </row>
    <row r="59" spans="1:41" s="20" customFormat="1" x14ac:dyDescent="0.2">
      <c r="A59" s="28"/>
      <c r="E59" s="29"/>
      <c r="F59" s="53"/>
      <c r="G59" s="52"/>
      <c r="H59" s="31"/>
      <c r="I59" s="32"/>
      <c r="J59" s="33"/>
      <c r="K59" s="33"/>
      <c r="L59" s="33"/>
      <c r="M59" s="33"/>
      <c r="N59" s="33"/>
      <c r="O59" s="33"/>
      <c r="P59" s="33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  <c r="AE59" s="34"/>
      <c r="AF59" s="34"/>
      <c r="AG59" s="28"/>
      <c r="AH59" s="28"/>
      <c r="AI59" s="28"/>
      <c r="AJ59" s="28"/>
      <c r="AO59" s="86"/>
    </row>
    <row r="60" spans="1:41" s="20" customFormat="1" x14ac:dyDescent="0.2">
      <c r="A60" s="28"/>
      <c r="E60" s="29"/>
      <c r="F60" s="53"/>
      <c r="G60" s="52"/>
      <c r="H60" s="31"/>
      <c r="I60" s="32"/>
      <c r="J60" s="33"/>
      <c r="K60" s="33"/>
      <c r="L60" s="33"/>
      <c r="M60" s="33"/>
      <c r="N60" s="33"/>
      <c r="O60" s="33"/>
      <c r="P60" s="33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3"/>
      <c r="AE60" s="34"/>
      <c r="AF60" s="34"/>
      <c r="AG60" s="28"/>
      <c r="AH60" s="28"/>
      <c r="AI60" s="28"/>
      <c r="AJ60" s="28"/>
      <c r="AO60" s="86"/>
    </row>
    <row r="61" spans="1:41" s="20" customFormat="1" x14ac:dyDescent="0.2">
      <c r="A61" s="28"/>
      <c r="E61" s="29"/>
      <c r="F61" s="53"/>
      <c r="G61" s="52"/>
      <c r="H61" s="31"/>
      <c r="I61" s="32"/>
      <c r="J61" s="33"/>
      <c r="K61" s="33"/>
      <c r="L61" s="33"/>
      <c r="M61" s="33"/>
      <c r="N61" s="33"/>
      <c r="O61" s="33"/>
      <c r="P61" s="33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3"/>
      <c r="AE61" s="34"/>
      <c r="AF61" s="34"/>
      <c r="AG61" s="28"/>
      <c r="AH61" s="28"/>
      <c r="AI61" s="28"/>
      <c r="AJ61" s="28"/>
      <c r="AO61" s="86"/>
    </row>
    <row r="62" spans="1:41" s="20" customFormat="1" x14ac:dyDescent="0.2">
      <c r="A62" s="28"/>
      <c r="E62" s="29"/>
      <c r="F62" s="53"/>
      <c r="G62" s="52"/>
      <c r="H62" s="31"/>
      <c r="I62" s="32"/>
      <c r="J62" s="33"/>
      <c r="K62" s="33"/>
      <c r="L62" s="33"/>
      <c r="M62" s="33"/>
      <c r="N62" s="33"/>
      <c r="O62" s="33"/>
      <c r="P62" s="33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3"/>
      <c r="AE62" s="34"/>
      <c r="AF62" s="34"/>
      <c r="AG62" s="28"/>
      <c r="AH62" s="28"/>
      <c r="AI62" s="28"/>
      <c r="AJ62" s="28"/>
      <c r="AO62" s="86"/>
    </row>
    <row r="63" spans="1:41" s="20" customFormat="1" x14ac:dyDescent="0.2">
      <c r="A63" s="28"/>
      <c r="E63" s="29"/>
      <c r="F63" s="53"/>
      <c r="G63" s="52"/>
      <c r="H63" s="31"/>
      <c r="I63" s="32"/>
      <c r="J63" s="33"/>
      <c r="K63" s="33"/>
      <c r="L63" s="33"/>
      <c r="M63" s="33"/>
      <c r="N63" s="33"/>
      <c r="O63" s="33"/>
      <c r="P63" s="3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3"/>
      <c r="AE63" s="34"/>
      <c r="AF63" s="34"/>
      <c r="AG63" s="28"/>
      <c r="AH63" s="28"/>
      <c r="AI63" s="28"/>
      <c r="AJ63" s="28"/>
      <c r="AO63" s="86"/>
    </row>
    <row r="64" spans="1:41" s="20" customFormat="1" x14ac:dyDescent="0.2">
      <c r="A64" s="28"/>
      <c r="E64" s="29"/>
      <c r="F64" s="53"/>
      <c r="G64" s="52"/>
      <c r="H64" s="31"/>
      <c r="I64" s="32"/>
      <c r="J64" s="33"/>
      <c r="K64" s="33"/>
      <c r="L64" s="33"/>
      <c r="M64" s="33"/>
      <c r="N64" s="33"/>
      <c r="O64" s="33"/>
      <c r="P64" s="33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3"/>
      <c r="AE64" s="34"/>
      <c r="AF64" s="34"/>
      <c r="AG64" s="28"/>
      <c r="AH64" s="28"/>
      <c r="AI64" s="28"/>
      <c r="AJ64" s="28"/>
      <c r="AO64" s="86"/>
    </row>
    <row r="65" spans="1:41" s="20" customFormat="1" x14ac:dyDescent="0.2">
      <c r="A65" s="28"/>
      <c r="E65" s="29"/>
      <c r="F65" s="53"/>
      <c r="G65" s="52"/>
      <c r="H65" s="31"/>
      <c r="I65" s="32"/>
      <c r="J65" s="33"/>
      <c r="K65" s="33"/>
      <c r="L65" s="33"/>
      <c r="M65" s="33"/>
      <c r="N65" s="33"/>
      <c r="O65" s="33"/>
      <c r="P65" s="33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3"/>
      <c r="AE65" s="34"/>
      <c r="AF65" s="34"/>
      <c r="AG65" s="28"/>
      <c r="AH65" s="28"/>
      <c r="AI65" s="28"/>
      <c r="AJ65" s="28"/>
      <c r="AO65" s="86"/>
    </row>
    <row r="66" spans="1:41" s="20" customFormat="1" x14ac:dyDescent="0.2">
      <c r="A66" s="28"/>
      <c r="E66" s="29"/>
      <c r="F66" s="53"/>
      <c r="G66" s="52"/>
      <c r="H66" s="31"/>
      <c r="I66" s="32"/>
      <c r="J66" s="33"/>
      <c r="K66" s="33"/>
      <c r="L66" s="33"/>
      <c r="M66" s="33"/>
      <c r="N66" s="33"/>
      <c r="O66" s="33"/>
      <c r="P66" s="33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3"/>
      <c r="AE66" s="34"/>
      <c r="AF66" s="34"/>
      <c r="AG66" s="28"/>
      <c r="AH66" s="28"/>
      <c r="AI66" s="28"/>
      <c r="AJ66" s="28"/>
      <c r="AO66" s="86"/>
    </row>
    <row r="67" spans="1:41" s="20" customFormat="1" x14ac:dyDescent="0.2">
      <c r="A67" s="28"/>
      <c r="E67" s="29"/>
      <c r="F67" s="53"/>
      <c r="G67" s="52"/>
      <c r="H67" s="31"/>
      <c r="I67" s="32"/>
      <c r="J67" s="33"/>
      <c r="K67" s="33"/>
      <c r="L67" s="33"/>
      <c r="M67" s="33"/>
      <c r="N67" s="33"/>
      <c r="O67" s="33"/>
      <c r="P67" s="33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3"/>
      <c r="AE67" s="34"/>
      <c r="AF67" s="34"/>
      <c r="AG67" s="28"/>
      <c r="AH67" s="28"/>
      <c r="AI67" s="28"/>
      <c r="AJ67" s="28"/>
      <c r="AO67" s="86"/>
    </row>
    <row r="68" spans="1:41" s="20" customFormat="1" x14ac:dyDescent="0.2">
      <c r="A68" s="28"/>
      <c r="E68" s="51"/>
      <c r="F68" s="53"/>
      <c r="G68" s="118"/>
      <c r="H68" s="34"/>
      <c r="I68" s="60"/>
      <c r="J68" s="51"/>
      <c r="K68" s="51"/>
      <c r="L68" s="33"/>
      <c r="M68" s="33"/>
      <c r="N68" s="33"/>
      <c r="O68" s="33"/>
      <c r="P68" s="3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30"/>
      <c r="AD68" s="33"/>
      <c r="AE68" s="34"/>
      <c r="AF68" s="34"/>
      <c r="AG68" s="28"/>
      <c r="AH68" s="28"/>
      <c r="AI68" s="28"/>
      <c r="AJ68" s="28"/>
      <c r="AO68" s="86"/>
    </row>
    <row r="69" spans="1:41" s="20" customFormat="1" x14ac:dyDescent="0.2">
      <c r="A69" s="28"/>
      <c r="E69" s="51"/>
      <c r="F69" s="53"/>
      <c r="G69" s="52"/>
      <c r="H69" s="31"/>
      <c r="I69" s="32"/>
      <c r="J69" s="33"/>
      <c r="K69" s="33"/>
      <c r="L69" s="33"/>
      <c r="M69" s="33"/>
      <c r="N69" s="33"/>
      <c r="O69" s="33"/>
      <c r="P69" s="33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3"/>
      <c r="AE69" s="34"/>
      <c r="AF69" s="34"/>
      <c r="AG69" s="28"/>
      <c r="AH69" s="28"/>
      <c r="AI69" s="28"/>
      <c r="AJ69" s="28"/>
      <c r="AO69" s="86"/>
    </row>
    <row r="70" spans="1:41" s="20" customFormat="1" x14ac:dyDescent="0.2">
      <c r="A70" s="28"/>
      <c r="E70" s="51"/>
      <c r="F70" s="53"/>
      <c r="G70" s="52"/>
      <c r="H70" s="31"/>
      <c r="I70" s="32"/>
      <c r="J70" s="33"/>
      <c r="K70" s="33"/>
      <c r="L70" s="33"/>
      <c r="M70" s="33"/>
      <c r="N70" s="33"/>
      <c r="O70" s="33"/>
      <c r="P70" s="33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3"/>
      <c r="AE70" s="34"/>
      <c r="AF70" s="34"/>
      <c r="AG70" s="28"/>
      <c r="AH70" s="28"/>
      <c r="AI70" s="28"/>
      <c r="AJ70" s="28"/>
      <c r="AO70" s="86"/>
    </row>
    <row r="71" spans="1:41" s="20" customFormat="1" x14ac:dyDescent="0.2">
      <c r="A71" s="28"/>
      <c r="E71" s="51"/>
      <c r="F71" s="53"/>
      <c r="G71" s="52"/>
      <c r="H71" s="31"/>
      <c r="I71" s="32"/>
      <c r="J71" s="33"/>
      <c r="K71" s="33"/>
      <c r="L71" s="33"/>
      <c r="M71" s="33"/>
      <c r="N71" s="33"/>
      <c r="O71" s="33"/>
      <c r="P71" s="33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3"/>
      <c r="AE71" s="34"/>
      <c r="AF71" s="34"/>
      <c r="AG71" s="28"/>
      <c r="AH71" s="28"/>
      <c r="AI71" s="28"/>
      <c r="AJ71" s="28"/>
      <c r="AO71" s="86"/>
    </row>
    <row r="72" spans="1:41" s="20" customFormat="1" x14ac:dyDescent="0.2">
      <c r="A72" s="28"/>
      <c r="E72" s="29"/>
      <c r="F72" s="53"/>
      <c r="G72" s="52"/>
      <c r="H72" s="31"/>
      <c r="I72" s="32"/>
      <c r="J72" s="33"/>
      <c r="K72" s="33"/>
      <c r="L72" s="33"/>
      <c r="M72" s="33"/>
      <c r="N72" s="33"/>
      <c r="O72" s="33"/>
      <c r="P72" s="33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3"/>
      <c r="AE72" s="34"/>
      <c r="AF72" s="34"/>
      <c r="AG72" s="28"/>
      <c r="AH72" s="28"/>
      <c r="AI72" s="28"/>
      <c r="AJ72" s="28"/>
      <c r="AO72" s="86"/>
    </row>
    <row r="73" spans="1:41" s="20" customFormat="1" x14ac:dyDescent="0.2">
      <c r="A73" s="28"/>
      <c r="E73" s="51"/>
      <c r="F73" s="53"/>
      <c r="G73" s="52"/>
      <c r="H73" s="31"/>
      <c r="I73" s="32"/>
      <c r="J73" s="33"/>
      <c r="K73" s="33"/>
      <c r="L73" s="33"/>
      <c r="M73" s="33"/>
      <c r="N73" s="33"/>
      <c r="O73" s="33"/>
      <c r="P73" s="3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3"/>
      <c r="AE73" s="34"/>
      <c r="AF73" s="34"/>
      <c r="AG73" s="28"/>
      <c r="AH73" s="28"/>
      <c r="AI73" s="28"/>
      <c r="AJ73" s="28"/>
      <c r="AO73" s="86"/>
    </row>
    <row r="74" spans="1:41" s="20" customFormat="1" x14ac:dyDescent="0.2">
      <c r="A74" s="28"/>
      <c r="E74" s="51"/>
      <c r="F74" s="53"/>
      <c r="G74" s="52"/>
      <c r="H74" s="31"/>
      <c r="I74" s="32"/>
      <c r="J74" s="33"/>
      <c r="K74" s="33"/>
      <c r="L74" s="33"/>
      <c r="M74" s="33"/>
      <c r="N74" s="33"/>
      <c r="O74" s="33"/>
      <c r="P74" s="33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3"/>
      <c r="AE74" s="34"/>
      <c r="AF74" s="34"/>
      <c r="AG74" s="28"/>
      <c r="AH74" s="28"/>
      <c r="AI74" s="28"/>
      <c r="AJ74" s="28"/>
      <c r="AO74" s="86"/>
    </row>
    <row r="75" spans="1:41" s="20" customFormat="1" x14ac:dyDescent="0.2">
      <c r="A75" s="28"/>
      <c r="E75" s="56"/>
      <c r="F75" s="80"/>
      <c r="G75" s="58"/>
      <c r="H75" s="59"/>
      <c r="I75" s="32"/>
      <c r="J75" s="33"/>
      <c r="K75" s="33"/>
      <c r="L75" s="33"/>
      <c r="M75" s="33"/>
      <c r="N75" s="33"/>
      <c r="O75" s="33"/>
      <c r="P75" s="33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3"/>
      <c r="AE75" s="34"/>
      <c r="AF75" s="34"/>
      <c r="AG75" s="28"/>
      <c r="AH75" s="28"/>
      <c r="AI75" s="28"/>
      <c r="AJ75" s="28"/>
      <c r="AO75" s="86"/>
    </row>
    <row r="76" spans="1:41" s="20" customFormat="1" x14ac:dyDescent="0.2">
      <c r="A76" s="28"/>
      <c r="E76" s="51"/>
      <c r="F76" s="53"/>
      <c r="G76" s="52"/>
      <c r="H76" s="31"/>
      <c r="I76" s="32"/>
      <c r="J76" s="33"/>
      <c r="K76" s="33"/>
      <c r="L76" s="33"/>
      <c r="M76" s="33"/>
      <c r="N76" s="33"/>
      <c r="O76" s="33"/>
      <c r="P76" s="33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3"/>
      <c r="AE76" s="34"/>
      <c r="AF76" s="34"/>
      <c r="AG76" s="28"/>
      <c r="AH76" s="28"/>
      <c r="AI76" s="28"/>
      <c r="AJ76" s="28"/>
      <c r="AO76" s="86"/>
    </row>
    <row r="77" spans="1:41" s="20" customFormat="1" x14ac:dyDescent="0.2">
      <c r="A77" s="28"/>
      <c r="E77" s="29"/>
      <c r="F77" s="53"/>
      <c r="G77" s="52"/>
      <c r="H77" s="31"/>
      <c r="I77" s="32"/>
      <c r="J77" s="33"/>
      <c r="K77" s="33"/>
      <c r="L77" s="33"/>
      <c r="M77" s="33"/>
      <c r="N77" s="33"/>
      <c r="O77" s="33"/>
      <c r="P77" s="33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3"/>
      <c r="AE77" s="34"/>
      <c r="AF77" s="34"/>
      <c r="AG77" s="28"/>
      <c r="AH77" s="28"/>
      <c r="AI77" s="28"/>
      <c r="AJ77" s="28"/>
      <c r="AO77" s="86"/>
    </row>
    <row r="78" spans="1:41" s="20" customFormat="1" x14ac:dyDescent="0.2">
      <c r="A78" s="28"/>
      <c r="E78" s="29"/>
      <c r="F78" s="53"/>
      <c r="G78" s="52"/>
      <c r="H78" s="31"/>
      <c r="I78" s="32"/>
      <c r="J78" s="33"/>
      <c r="K78" s="33"/>
      <c r="L78" s="33"/>
      <c r="M78" s="33"/>
      <c r="N78" s="33"/>
      <c r="O78" s="33"/>
      <c r="P78" s="33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3"/>
      <c r="AE78" s="34"/>
      <c r="AF78" s="34"/>
      <c r="AG78" s="28"/>
      <c r="AH78" s="28"/>
      <c r="AI78" s="28"/>
      <c r="AJ78" s="28"/>
      <c r="AO78" s="86"/>
    </row>
    <row r="79" spans="1:41" s="20" customFormat="1" x14ac:dyDescent="0.2">
      <c r="A79" s="28"/>
      <c r="E79" s="29"/>
      <c r="F79" s="53"/>
      <c r="G79" s="52"/>
      <c r="H79" s="31"/>
      <c r="I79" s="32"/>
      <c r="J79" s="33"/>
      <c r="K79" s="33"/>
      <c r="L79" s="33"/>
      <c r="M79" s="33"/>
      <c r="N79" s="33"/>
      <c r="O79" s="33"/>
      <c r="P79" s="33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3"/>
      <c r="AE79" s="34"/>
      <c r="AF79" s="34"/>
      <c r="AG79" s="28"/>
      <c r="AH79" s="28"/>
      <c r="AI79" s="28"/>
      <c r="AJ79" s="28"/>
      <c r="AO79" s="86"/>
    </row>
    <row r="80" spans="1:41" s="20" customFormat="1" x14ac:dyDescent="0.2">
      <c r="A80" s="28"/>
      <c r="E80" s="29"/>
      <c r="F80" s="53"/>
      <c r="G80" s="52"/>
      <c r="H80" s="31"/>
      <c r="I80" s="32"/>
      <c r="J80" s="33"/>
      <c r="K80" s="33"/>
      <c r="L80" s="33"/>
      <c r="M80" s="33"/>
      <c r="N80" s="33"/>
      <c r="O80" s="33"/>
      <c r="P80" s="33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3"/>
      <c r="AE80" s="34"/>
      <c r="AF80" s="34"/>
      <c r="AG80" s="28"/>
      <c r="AH80" s="28"/>
      <c r="AI80" s="28"/>
      <c r="AJ80" s="28"/>
      <c r="AO80" s="86"/>
    </row>
    <row r="81" spans="1:41" s="20" customFormat="1" x14ac:dyDescent="0.2">
      <c r="A81" s="28"/>
      <c r="E81" s="29"/>
      <c r="F81" s="53"/>
      <c r="G81" s="52"/>
      <c r="H81" s="31"/>
      <c r="I81" s="32"/>
      <c r="J81" s="33"/>
      <c r="K81" s="33"/>
      <c r="L81" s="33"/>
      <c r="M81" s="33"/>
      <c r="N81" s="33"/>
      <c r="O81" s="33"/>
      <c r="P81" s="33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3"/>
      <c r="AE81" s="34"/>
      <c r="AF81" s="34"/>
      <c r="AG81" s="28"/>
      <c r="AH81" s="28"/>
      <c r="AI81" s="28"/>
      <c r="AJ81" s="28"/>
      <c r="AO81" s="86"/>
    </row>
    <row r="82" spans="1:41" s="20" customFormat="1" x14ac:dyDescent="0.2">
      <c r="A82" s="28"/>
      <c r="E82" s="29"/>
      <c r="F82" s="53"/>
      <c r="G82" s="52"/>
      <c r="H82" s="31"/>
      <c r="I82" s="32"/>
      <c r="J82" s="33"/>
      <c r="K82" s="33"/>
      <c r="L82" s="33"/>
      <c r="M82" s="33"/>
      <c r="N82" s="33"/>
      <c r="O82" s="33"/>
      <c r="P82" s="33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3"/>
      <c r="AE82" s="34"/>
      <c r="AF82" s="34"/>
      <c r="AG82" s="28"/>
      <c r="AH82" s="28"/>
      <c r="AI82" s="28"/>
      <c r="AJ82" s="28"/>
      <c r="AO82" s="86"/>
    </row>
    <row r="83" spans="1:41" s="20" customFormat="1" x14ac:dyDescent="0.2">
      <c r="A83" s="28"/>
      <c r="E83" s="29"/>
      <c r="F83" s="53"/>
      <c r="G83" s="52"/>
      <c r="H83" s="31"/>
      <c r="I83" s="32"/>
      <c r="J83" s="33"/>
      <c r="K83" s="33"/>
      <c r="L83" s="33"/>
      <c r="M83" s="33"/>
      <c r="N83" s="33"/>
      <c r="O83" s="33"/>
      <c r="P83" s="3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3"/>
      <c r="AE83" s="34"/>
      <c r="AF83" s="34"/>
      <c r="AG83" s="28"/>
      <c r="AH83" s="28"/>
      <c r="AI83" s="28"/>
      <c r="AJ83" s="28"/>
      <c r="AO83" s="86"/>
    </row>
    <row r="84" spans="1:41" s="20" customFormat="1" x14ac:dyDescent="0.2">
      <c r="A84" s="28"/>
      <c r="E84" s="29"/>
      <c r="F84" s="53"/>
      <c r="G84" s="52"/>
      <c r="H84" s="31"/>
      <c r="I84" s="32"/>
      <c r="J84" s="33"/>
      <c r="K84" s="33"/>
      <c r="L84" s="33"/>
      <c r="M84" s="33"/>
      <c r="N84" s="33"/>
      <c r="O84" s="33"/>
      <c r="P84" s="33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3"/>
      <c r="AE84" s="34"/>
      <c r="AF84" s="34"/>
      <c r="AG84" s="28"/>
      <c r="AH84" s="28"/>
      <c r="AI84" s="28"/>
      <c r="AJ84" s="28"/>
      <c r="AO84" s="86"/>
    </row>
    <row r="85" spans="1:41" s="20" customFormat="1" x14ac:dyDescent="0.2">
      <c r="A85" s="28"/>
      <c r="E85" s="29"/>
      <c r="F85" s="53"/>
      <c r="G85" s="52"/>
      <c r="H85" s="31"/>
      <c r="I85" s="32"/>
      <c r="J85" s="33"/>
      <c r="K85" s="33"/>
      <c r="L85" s="33"/>
      <c r="M85" s="33"/>
      <c r="N85" s="33"/>
      <c r="O85" s="33"/>
      <c r="P85" s="33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3"/>
      <c r="AE85" s="34"/>
      <c r="AF85" s="34"/>
      <c r="AG85" s="28"/>
      <c r="AH85" s="28"/>
      <c r="AI85" s="28"/>
      <c r="AJ85" s="28"/>
      <c r="AO85" s="86"/>
    </row>
    <row r="86" spans="1:41" s="20" customFormat="1" x14ac:dyDescent="0.2">
      <c r="A86" s="28"/>
      <c r="E86" s="29"/>
      <c r="F86" s="53"/>
      <c r="G86" s="52"/>
      <c r="H86" s="31"/>
      <c r="I86" s="32"/>
      <c r="J86" s="33"/>
      <c r="K86" s="33"/>
      <c r="L86" s="33"/>
      <c r="M86" s="33"/>
      <c r="N86" s="33"/>
      <c r="O86" s="33"/>
      <c r="P86" s="33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3"/>
      <c r="AE86" s="34"/>
      <c r="AF86" s="34"/>
      <c r="AG86" s="28"/>
      <c r="AH86" s="28"/>
      <c r="AI86" s="28"/>
      <c r="AJ86" s="28"/>
      <c r="AO86" s="86"/>
    </row>
    <row r="87" spans="1:41" s="20" customFormat="1" x14ac:dyDescent="0.2">
      <c r="A87" s="28"/>
      <c r="E87" s="29"/>
      <c r="F87" s="53"/>
      <c r="G87" s="52"/>
      <c r="H87" s="31"/>
      <c r="I87" s="32"/>
      <c r="J87" s="33"/>
      <c r="K87" s="33"/>
      <c r="L87" s="33"/>
      <c r="M87" s="33"/>
      <c r="N87" s="33"/>
      <c r="O87" s="33"/>
      <c r="P87" s="33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3"/>
      <c r="AE87" s="34"/>
      <c r="AF87" s="34"/>
      <c r="AG87" s="28"/>
      <c r="AH87" s="28"/>
      <c r="AI87" s="28"/>
      <c r="AJ87" s="28"/>
      <c r="AO87" s="86"/>
    </row>
    <row r="88" spans="1:41" s="20" customFormat="1" x14ac:dyDescent="0.2">
      <c r="A88" s="28"/>
      <c r="E88" s="29"/>
      <c r="F88" s="53"/>
      <c r="G88" s="52"/>
      <c r="H88" s="31"/>
      <c r="I88" s="32"/>
      <c r="J88" s="33"/>
      <c r="K88" s="33"/>
      <c r="L88" s="33"/>
      <c r="M88" s="33"/>
      <c r="N88" s="33"/>
      <c r="O88" s="33"/>
      <c r="P88" s="33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3"/>
      <c r="AE88" s="34"/>
      <c r="AF88" s="34"/>
      <c r="AG88" s="28"/>
      <c r="AH88" s="28"/>
      <c r="AI88" s="28"/>
      <c r="AJ88" s="28"/>
      <c r="AO88" s="86"/>
    </row>
    <row r="89" spans="1:41" s="20" customFormat="1" x14ac:dyDescent="0.2">
      <c r="A89" s="28"/>
      <c r="E89" s="29"/>
      <c r="F89" s="53"/>
      <c r="G89" s="52"/>
      <c r="H89" s="31"/>
      <c r="I89" s="32"/>
      <c r="J89" s="33"/>
      <c r="K89" s="33"/>
      <c r="L89" s="33"/>
      <c r="M89" s="33"/>
      <c r="N89" s="33"/>
      <c r="O89" s="33"/>
      <c r="P89" s="33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3"/>
      <c r="AE89" s="34"/>
      <c r="AF89" s="34"/>
      <c r="AG89" s="28"/>
      <c r="AH89" s="28"/>
      <c r="AI89" s="28"/>
      <c r="AJ89" s="28"/>
      <c r="AO89" s="86"/>
    </row>
    <row r="90" spans="1:41" s="20" customFormat="1" x14ac:dyDescent="0.2">
      <c r="A90" s="28"/>
      <c r="E90" s="29"/>
      <c r="F90" s="53"/>
      <c r="G90" s="52"/>
      <c r="H90" s="31"/>
      <c r="I90" s="32"/>
      <c r="J90" s="33"/>
      <c r="K90" s="33"/>
      <c r="L90" s="33"/>
      <c r="M90" s="33"/>
      <c r="N90" s="33"/>
      <c r="O90" s="33"/>
      <c r="P90" s="33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3"/>
      <c r="AE90" s="34"/>
      <c r="AF90" s="34"/>
      <c r="AG90" s="28"/>
      <c r="AH90" s="28"/>
      <c r="AI90" s="28"/>
      <c r="AJ90" s="28"/>
      <c r="AO90" s="86"/>
    </row>
    <row r="91" spans="1:41" s="20" customFormat="1" x14ac:dyDescent="0.2">
      <c r="A91" s="28"/>
      <c r="E91" s="51"/>
      <c r="F91" s="53"/>
      <c r="G91" s="118"/>
      <c r="H91" s="34"/>
      <c r="I91" s="60"/>
      <c r="J91" s="51"/>
      <c r="K91" s="51"/>
      <c r="L91" s="33"/>
      <c r="M91" s="33"/>
      <c r="N91" s="33"/>
      <c r="O91" s="33"/>
      <c r="P91" s="3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30"/>
      <c r="AD91" s="33"/>
      <c r="AE91" s="34"/>
      <c r="AF91" s="34"/>
      <c r="AG91" s="28"/>
      <c r="AH91" s="28"/>
      <c r="AI91" s="28"/>
      <c r="AJ91" s="28"/>
      <c r="AO91" s="86"/>
    </row>
    <row r="92" spans="1:41" s="20" customFormat="1" x14ac:dyDescent="0.2">
      <c r="A92" s="28"/>
      <c r="E92" s="51"/>
      <c r="F92" s="53"/>
      <c r="G92" s="52"/>
      <c r="H92" s="31"/>
      <c r="I92" s="32"/>
      <c r="J92" s="33"/>
      <c r="K92" s="33"/>
      <c r="L92" s="33"/>
      <c r="M92" s="33"/>
      <c r="N92" s="33"/>
      <c r="O92" s="33"/>
      <c r="P92" s="33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3"/>
      <c r="AE92" s="34"/>
      <c r="AF92" s="34"/>
      <c r="AG92" s="28"/>
      <c r="AH92" s="28"/>
      <c r="AI92" s="28"/>
      <c r="AJ92" s="28"/>
      <c r="AO92" s="86"/>
    </row>
    <row r="93" spans="1:41" s="20" customFormat="1" x14ac:dyDescent="0.2">
      <c r="A93" s="28"/>
      <c r="E93" s="51"/>
      <c r="F93" s="53"/>
      <c r="G93" s="52"/>
      <c r="H93" s="31"/>
      <c r="I93" s="32"/>
      <c r="J93" s="33"/>
      <c r="K93" s="33"/>
      <c r="L93" s="33"/>
      <c r="M93" s="33"/>
      <c r="N93" s="33"/>
      <c r="O93" s="33"/>
      <c r="P93" s="33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3"/>
      <c r="AE93" s="34"/>
      <c r="AF93" s="34"/>
      <c r="AG93" s="28"/>
      <c r="AH93" s="28"/>
      <c r="AI93" s="28"/>
      <c r="AJ93" s="28"/>
      <c r="AO93" s="86"/>
    </row>
    <row r="94" spans="1:41" s="20" customFormat="1" x14ac:dyDescent="0.2">
      <c r="A94" s="28"/>
      <c r="E94" s="51"/>
      <c r="F94" s="53"/>
      <c r="G94" s="52"/>
      <c r="H94" s="31"/>
      <c r="I94" s="32"/>
      <c r="J94" s="33"/>
      <c r="K94" s="33"/>
      <c r="L94" s="33"/>
      <c r="M94" s="33"/>
      <c r="N94" s="33"/>
      <c r="O94" s="33"/>
      <c r="P94" s="33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3"/>
      <c r="AE94" s="34"/>
      <c r="AF94" s="34"/>
      <c r="AG94" s="28"/>
      <c r="AH94" s="28"/>
      <c r="AI94" s="28"/>
      <c r="AJ94" s="28"/>
      <c r="AO94" s="86"/>
    </row>
    <row r="95" spans="1:41" s="20" customFormat="1" x14ac:dyDescent="0.2">
      <c r="A95" s="28"/>
      <c r="E95" s="29"/>
      <c r="F95" s="53"/>
      <c r="G95" s="52"/>
      <c r="H95" s="31"/>
      <c r="I95" s="32"/>
      <c r="J95" s="33"/>
      <c r="K95" s="33"/>
      <c r="L95" s="33"/>
      <c r="M95" s="33"/>
      <c r="N95" s="33"/>
      <c r="O95" s="33"/>
      <c r="P95" s="33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3"/>
      <c r="AE95" s="34"/>
      <c r="AF95" s="34"/>
      <c r="AG95" s="28"/>
      <c r="AH95" s="28"/>
      <c r="AI95" s="28"/>
      <c r="AJ95" s="28"/>
      <c r="AO95" s="86"/>
    </row>
    <row r="96" spans="1:41" s="20" customFormat="1" x14ac:dyDescent="0.2">
      <c r="A96" s="28"/>
      <c r="E96" s="51"/>
      <c r="F96" s="53"/>
      <c r="G96" s="52"/>
      <c r="H96" s="31"/>
      <c r="I96" s="32"/>
      <c r="J96" s="33"/>
      <c r="K96" s="33"/>
      <c r="L96" s="33"/>
      <c r="M96" s="33"/>
      <c r="N96" s="33"/>
      <c r="O96" s="33"/>
      <c r="P96" s="33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3"/>
      <c r="AE96" s="34"/>
      <c r="AF96" s="34"/>
      <c r="AG96" s="28"/>
      <c r="AH96" s="28"/>
      <c r="AI96" s="28"/>
      <c r="AJ96" s="28"/>
      <c r="AO96" s="86"/>
    </row>
    <row r="97" spans="1:41" s="20" customFormat="1" x14ac:dyDescent="0.2">
      <c r="A97" s="28"/>
      <c r="E97" s="51"/>
      <c r="F97" s="53"/>
      <c r="G97" s="52"/>
      <c r="H97" s="31"/>
      <c r="I97" s="32"/>
      <c r="J97" s="33"/>
      <c r="K97" s="33"/>
      <c r="L97" s="33"/>
      <c r="M97" s="33"/>
      <c r="N97" s="33"/>
      <c r="O97" s="33"/>
      <c r="P97" s="33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3"/>
      <c r="AE97" s="34"/>
      <c r="AF97" s="34"/>
      <c r="AG97" s="28"/>
      <c r="AH97" s="28"/>
      <c r="AI97" s="28"/>
      <c r="AJ97" s="28"/>
      <c r="AO97" s="86"/>
    </row>
    <row r="98" spans="1:41" s="20" customFormat="1" x14ac:dyDescent="0.2">
      <c r="A98" s="28"/>
      <c r="E98" s="56"/>
      <c r="F98" s="80"/>
      <c r="G98" s="58"/>
      <c r="H98" s="59"/>
      <c r="I98" s="32"/>
      <c r="J98" s="33"/>
      <c r="K98" s="33"/>
      <c r="L98" s="33"/>
      <c r="M98" s="33"/>
      <c r="N98" s="33"/>
      <c r="O98" s="33"/>
      <c r="P98" s="33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3"/>
      <c r="AE98" s="34"/>
      <c r="AF98" s="34"/>
      <c r="AG98" s="28"/>
      <c r="AH98" s="28"/>
      <c r="AI98" s="28"/>
      <c r="AJ98" s="28"/>
      <c r="AO98" s="86"/>
    </row>
    <row r="99" spans="1:41" s="20" customFormat="1" x14ac:dyDescent="0.2">
      <c r="A99" s="28"/>
      <c r="E99" s="51"/>
      <c r="F99" s="53"/>
      <c r="G99" s="52"/>
      <c r="H99" s="31"/>
      <c r="I99" s="32"/>
      <c r="J99" s="33"/>
      <c r="K99" s="33"/>
      <c r="L99" s="33"/>
      <c r="M99" s="33"/>
      <c r="N99" s="33"/>
      <c r="O99" s="33"/>
      <c r="P99" s="33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3"/>
      <c r="AE99" s="34"/>
      <c r="AF99" s="34"/>
      <c r="AG99" s="28"/>
      <c r="AH99" s="28"/>
      <c r="AI99" s="28"/>
      <c r="AJ99" s="28"/>
      <c r="AO99" s="86"/>
    </row>
    <row r="100" spans="1:41" s="20" customFormat="1" x14ac:dyDescent="0.2">
      <c r="A100" s="28"/>
      <c r="E100" s="29"/>
      <c r="F100" s="53"/>
      <c r="G100" s="52"/>
      <c r="H100" s="31"/>
      <c r="I100" s="32"/>
      <c r="J100" s="33"/>
      <c r="K100" s="33"/>
      <c r="L100" s="33"/>
      <c r="M100" s="33"/>
      <c r="N100" s="33"/>
      <c r="O100" s="33"/>
      <c r="P100" s="33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3"/>
      <c r="AE100" s="34"/>
      <c r="AF100" s="34"/>
      <c r="AG100" s="28"/>
      <c r="AH100" s="28"/>
      <c r="AI100" s="28"/>
      <c r="AJ100" s="28"/>
      <c r="AO100" s="86"/>
    </row>
    <row r="101" spans="1:41" s="20" customFormat="1" x14ac:dyDescent="0.2">
      <c r="A101" s="28"/>
      <c r="E101" s="29"/>
      <c r="F101" s="53"/>
      <c r="G101" s="52"/>
      <c r="H101" s="31"/>
      <c r="I101" s="32"/>
      <c r="J101" s="33"/>
      <c r="K101" s="33"/>
      <c r="L101" s="33"/>
      <c r="M101" s="33"/>
      <c r="N101" s="33"/>
      <c r="O101" s="33"/>
      <c r="P101" s="33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3"/>
      <c r="AE101" s="34"/>
      <c r="AF101" s="34"/>
      <c r="AG101" s="28"/>
      <c r="AH101" s="28"/>
      <c r="AI101" s="28"/>
      <c r="AJ101" s="28"/>
      <c r="AO101" s="86"/>
    </row>
    <row r="102" spans="1:41" s="20" customFormat="1" x14ac:dyDescent="0.2">
      <c r="A102" s="28"/>
      <c r="E102" s="29"/>
      <c r="F102" s="53"/>
      <c r="G102" s="52"/>
      <c r="H102" s="31"/>
      <c r="I102" s="32"/>
      <c r="J102" s="33"/>
      <c r="K102" s="33"/>
      <c r="L102" s="33"/>
      <c r="M102" s="33"/>
      <c r="N102" s="33"/>
      <c r="O102" s="33"/>
      <c r="P102" s="33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3"/>
      <c r="AE102" s="34"/>
      <c r="AF102" s="34"/>
      <c r="AG102" s="28"/>
      <c r="AH102" s="28"/>
      <c r="AI102" s="28"/>
      <c r="AJ102" s="28"/>
      <c r="AO102" s="86"/>
    </row>
    <row r="103" spans="1:41" s="20" customFormat="1" x14ac:dyDescent="0.2">
      <c r="A103" s="28"/>
      <c r="E103" s="29"/>
      <c r="F103" s="53"/>
      <c r="G103" s="52"/>
      <c r="H103" s="31"/>
      <c r="I103" s="32"/>
      <c r="J103" s="33"/>
      <c r="K103" s="33"/>
      <c r="L103" s="33"/>
      <c r="M103" s="33"/>
      <c r="N103" s="33"/>
      <c r="O103" s="33"/>
      <c r="P103" s="33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3"/>
      <c r="AE103" s="34"/>
      <c r="AF103" s="34"/>
      <c r="AG103" s="28"/>
      <c r="AH103" s="28"/>
      <c r="AI103" s="28"/>
      <c r="AJ103" s="28"/>
      <c r="AO103" s="86"/>
    </row>
    <row r="104" spans="1:41" s="20" customFormat="1" x14ac:dyDescent="0.2">
      <c r="A104" s="28"/>
      <c r="E104" s="29"/>
      <c r="F104" s="53"/>
      <c r="G104" s="52"/>
      <c r="H104" s="31"/>
      <c r="I104" s="32"/>
      <c r="J104" s="33"/>
      <c r="K104" s="33"/>
      <c r="L104" s="33"/>
      <c r="M104" s="33"/>
      <c r="N104" s="33"/>
      <c r="O104" s="33"/>
      <c r="P104" s="33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3"/>
      <c r="AE104" s="34"/>
      <c r="AF104" s="34"/>
      <c r="AG104" s="28"/>
      <c r="AH104" s="28"/>
      <c r="AI104" s="28"/>
      <c r="AJ104" s="28"/>
      <c r="AO104" s="86"/>
    </row>
    <row r="105" spans="1:41" s="20" customFormat="1" x14ac:dyDescent="0.2">
      <c r="A105" s="28"/>
      <c r="E105" s="29"/>
      <c r="F105" s="53"/>
      <c r="G105" s="52"/>
      <c r="H105" s="31"/>
      <c r="I105" s="32"/>
      <c r="J105" s="33"/>
      <c r="K105" s="33"/>
      <c r="L105" s="33"/>
      <c r="M105" s="33"/>
      <c r="N105" s="33"/>
      <c r="O105" s="33"/>
      <c r="P105" s="33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3"/>
      <c r="AE105" s="34"/>
      <c r="AF105" s="34"/>
      <c r="AG105" s="28"/>
      <c r="AH105" s="28"/>
      <c r="AI105" s="28"/>
      <c r="AJ105" s="28"/>
      <c r="AO105" s="86"/>
    </row>
    <row r="106" spans="1:41" s="20" customFormat="1" x14ac:dyDescent="0.2">
      <c r="A106" s="28"/>
      <c r="E106" s="29"/>
      <c r="F106" s="53"/>
      <c r="G106" s="52"/>
      <c r="H106" s="31"/>
      <c r="I106" s="32"/>
      <c r="J106" s="33"/>
      <c r="K106" s="33"/>
      <c r="L106" s="33"/>
      <c r="M106" s="33"/>
      <c r="N106" s="33"/>
      <c r="O106" s="33"/>
      <c r="P106" s="33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3"/>
      <c r="AE106" s="34"/>
      <c r="AF106" s="34"/>
      <c r="AG106" s="28"/>
      <c r="AH106" s="28"/>
      <c r="AI106" s="28"/>
      <c r="AJ106" s="28"/>
      <c r="AO106" s="86"/>
    </row>
    <row r="107" spans="1:41" s="20" customFormat="1" x14ac:dyDescent="0.2">
      <c r="A107" s="28"/>
      <c r="E107" s="29"/>
      <c r="F107" s="53"/>
      <c r="G107" s="52"/>
      <c r="H107" s="31"/>
      <c r="I107" s="32"/>
      <c r="J107" s="33"/>
      <c r="K107" s="33"/>
      <c r="L107" s="33"/>
      <c r="M107" s="33"/>
      <c r="N107" s="33"/>
      <c r="O107" s="33"/>
      <c r="P107" s="33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3"/>
      <c r="AE107" s="34"/>
      <c r="AF107" s="34"/>
      <c r="AG107" s="28"/>
      <c r="AH107" s="28"/>
      <c r="AI107" s="28"/>
      <c r="AJ107" s="28"/>
      <c r="AO107" s="86"/>
    </row>
    <row r="108" spans="1:41" s="20" customFormat="1" x14ac:dyDescent="0.2">
      <c r="A108" s="28"/>
      <c r="E108" s="29"/>
      <c r="F108" s="53"/>
      <c r="G108" s="52"/>
      <c r="H108" s="31"/>
      <c r="I108" s="32"/>
      <c r="J108" s="33"/>
      <c r="K108" s="33"/>
      <c r="L108" s="33"/>
      <c r="M108" s="33"/>
      <c r="N108" s="33"/>
      <c r="O108" s="33"/>
      <c r="P108" s="33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3"/>
      <c r="AE108" s="34"/>
      <c r="AF108" s="34"/>
      <c r="AG108" s="28"/>
      <c r="AH108" s="28"/>
      <c r="AI108" s="28"/>
      <c r="AJ108" s="28"/>
      <c r="AO108" s="86"/>
    </row>
    <row r="109" spans="1:41" s="20" customFormat="1" x14ac:dyDescent="0.2">
      <c r="A109" s="28"/>
      <c r="E109" s="29"/>
      <c r="F109" s="53"/>
      <c r="G109" s="52"/>
      <c r="H109" s="31"/>
      <c r="I109" s="32"/>
      <c r="J109" s="33"/>
      <c r="K109" s="33"/>
      <c r="L109" s="33"/>
      <c r="M109" s="33"/>
      <c r="N109" s="33"/>
      <c r="O109" s="33"/>
      <c r="P109" s="33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3"/>
      <c r="AE109" s="34"/>
      <c r="AF109" s="34"/>
      <c r="AG109" s="28"/>
      <c r="AH109" s="28"/>
      <c r="AI109" s="28"/>
      <c r="AJ109" s="28"/>
      <c r="AO109" s="86"/>
    </row>
    <row r="110" spans="1:41" s="20" customFormat="1" x14ac:dyDescent="0.2">
      <c r="A110" s="28"/>
      <c r="E110" s="51"/>
      <c r="F110" s="53"/>
      <c r="G110" s="118"/>
      <c r="H110" s="34"/>
      <c r="I110" s="60"/>
      <c r="J110" s="51"/>
      <c r="K110" s="51"/>
      <c r="L110" s="33"/>
      <c r="M110" s="33"/>
      <c r="N110" s="33"/>
      <c r="O110" s="33"/>
      <c r="P110" s="3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30"/>
      <c r="AD110" s="33"/>
      <c r="AE110" s="34"/>
      <c r="AF110" s="34"/>
      <c r="AG110" s="28"/>
      <c r="AH110" s="28"/>
      <c r="AI110" s="28"/>
      <c r="AJ110" s="28"/>
      <c r="AO110" s="86"/>
    </row>
    <row r="111" spans="1:41" s="20" customFormat="1" x14ac:dyDescent="0.2">
      <c r="A111" s="28"/>
      <c r="E111" s="51"/>
      <c r="F111" s="53"/>
      <c r="G111" s="52"/>
      <c r="H111" s="31"/>
      <c r="I111" s="32"/>
      <c r="J111" s="33"/>
      <c r="K111" s="33"/>
      <c r="L111" s="33"/>
      <c r="M111" s="33"/>
      <c r="N111" s="33"/>
      <c r="O111" s="33"/>
      <c r="P111" s="33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3"/>
      <c r="AE111" s="34"/>
      <c r="AF111" s="34"/>
      <c r="AG111" s="28"/>
      <c r="AH111" s="28"/>
      <c r="AI111" s="28"/>
      <c r="AJ111" s="28"/>
      <c r="AO111" s="86"/>
    </row>
    <row r="112" spans="1:41" s="20" customFormat="1" x14ac:dyDescent="0.2">
      <c r="A112" s="28"/>
      <c r="E112" s="51"/>
      <c r="F112" s="53"/>
      <c r="G112" s="52"/>
      <c r="H112" s="31"/>
      <c r="I112" s="32"/>
      <c r="J112" s="33"/>
      <c r="K112" s="33"/>
      <c r="L112" s="33"/>
      <c r="M112" s="33"/>
      <c r="N112" s="33"/>
      <c r="O112" s="33"/>
      <c r="P112" s="33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3"/>
      <c r="AE112" s="34"/>
      <c r="AF112" s="34"/>
      <c r="AG112" s="28"/>
      <c r="AH112" s="28"/>
      <c r="AI112" s="28"/>
      <c r="AJ112" s="28"/>
      <c r="AO112" s="86"/>
    </row>
    <row r="113" spans="1:41" s="20" customFormat="1" x14ac:dyDescent="0.2">
      <c r="A113" s="28"/>
      <c r="E113" s="51"/>
      <c r="F113" s="53"/>
      <c r="G113" s="52"/>
      <c r="H113" s="31"/>
      <c r="I113" s="32"/>
      <c r="J113" s="33"/>
      <c r="K113" s="33"/>
      <c r="L113" s="33"/>
      <c r="M113" s="33"/>
      <c r="N113" s="33"/>
      <c r="O113" s="33"/>
      <c r="P113" s="33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3"/>
      <c r="AE113" s="34"/>
      <c r="AF113" s="34"/>
      <c r="AG113" s="28"/>
      <c r="AH113" s="28"/>
      <c r="AI113" s="28"/>
      <c r="AJ113" s="28"/>
      <c r="AO113" s="86"/>
    </row>
    <row r="114" spans="1:41" s="20" customFormat="1" x14ac:dyDescent="0.2">
      <c r="A114" s="28"/>
      <c r="E114" s="29"/>
      <c r="F114" s="53"/>
      <c r="G114" s="52"/>
      <c r="H114" s="31"/>
      <c r="I114" s="32"/>
      <c r="J114" s="33"/>
      <c r="K114" s="33"/>
      <c r="L114" s="33"/>
      <c r="M114" s="33"/>
      <c r="N114" s="33"/>
      <c r="O114" s="33"/>
      <c r="P114" s="33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3"/>
      <c r="AE114" s="34"/>
      <c r="AF114" s="34"/>
      <c r="AG114" s="28"/>
      <c r="AH114" s="28"/>
      <c r="AI114" s="28"/>
      <c r="AJ114" s="28"/>
      <c r="AO114" s="86"/>
    </row>
    <row r="115" spans="1:41" s="20" customFormat="1" x14ac:dyDescent="0.2">
      <c r="A115" s="28"/>
      <c r="E115" s="51"/>
      <c r="F115" s="53"/>
      <c r="G115" s="52"/>
      <c r="H115" s="31"/>
      <c r="I115" s="32"/>
      <c r="J115" s="33"/>
      <c r="K115" s="33"/>
      <c r="L115" s="33"/>
      <c r="M115" s="33"/>
      <c r="N115" s="33"/>
      <c r="O115" s="33"/>
      <c r="P115" s="33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3"/>
      <c r="AE115" s="34"/>
      <c r="AF115" s="34"/>
      <c r="AG115" s="28"/>
      <c r="AH115" s="28"/>
      <c r="AI115" s="28"/>
      <c r="AJ115" s="28"/>
      <c r="AO115" s="86"/>
    </row>
    <row r="116" spans="1:41" s="20" customFormat="1" x14ac:dyDescent="0.2">
      <c r="A116" s="28"/>
      <c r="E116" s="51"/>
      <c r="F116" s="53"/>
      <c r="G116" s="52"/>
      <c r="H116" s="31"/>
      <c r="I116" s="32"/>
      <c r="J116" s="33"/>
      <c r="K116" s="33"/>
      <c r="L116" s="33"/>
      <c r="M116" s="33"/>
      <c r="N116" s="33"/>
      <c r="O116" s="33"/>
      <c r="P116" s="33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3"/>
      <c r="AE116" s="34"/>
      <c r="AF116" s="34"/>
      <c r="AG116" s="28"/>
      <c r="AH116" s="28"/>
      <c r="AI116" s="28"/>
      <c r="AJ116" s="28"/>
      <c r="AO116" s="86"/>
    </row>
    <row r="117" spans="1:41" s="20" customFormat="1" x14ac:dyDescent="0.2">
      <c r="A117" s="28"/>
      <c r="E117" s="56"/>
      <c r="F117" s="80"/>
      <c r="G117" s="58"/>
      <c r="H117" s="59"/>
      <c r="I117" s="32"/>
      <c r="J117" s="33"/>
      <c r="K117" s="33"/>
      <c r="L117" s="33"/>
      <c r="M117" s="33"/>
      <c r="N117" s="33"/>
      <c r="O117" s="33"/>
      <c r="P117" s="33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3"/>
      <c r="AE117" s="34"/>
      <c r="AF117" s="34"/>
      <c r="AG117" s="28"/>
      <c r="AH117" s="28"/>
      <c r="AI117" s="28"/>
      <c r="AJ117" s="28"/>
      <c r="AO117" s="86"/>
    </row>
    <row r="118" spans="1:41" s="20" customFormat="1" x14ac:dyDescent="0.2">
      <c r="A118" s="28"/>
      <c r="E118" s="51"/>
      <c r="F118" s="53"/>
      <c r="G118" s="52"/>
      <c r="H118" s="31"/>
      <c r="I118" s="32"/>
      <c r="J118" s="33"/>
      <c r="K118" s="33"/>
      <c r="L118" s="33"/>
      <c r="M118" s="33"/>
      <c r="N118" s="33"/>
      <c r="O118" s="33"/>
      <c r="P118" s="33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3"/>
      <c r="AE118" s="34"/>
      <c r="AF118" s="34"/>
      <c r="AG118" s="28"/>
      <c r="AH118" s="28"/>
      <c r="AI118" s="28"/>
      <c r="AJ118" s="28"/>
      <c r="AO118" s="86"/>
    </row>
    <row r="119" spans="1:41" s="20" customFormat="1" x14ac:dyDescent="0.2">
      <c r="A119" s="28"/>
      <c r="E119" s="29"/>
      <c r="F119" s="53"/>
      <c r="G119" s="52"/>
      <c r="H119" s="31"/>
      <c r="I119" s="32"/>
      <c r="J119" s="33"/>
      <c r="K119" s="33"/>
      <c r="L119" s="33"/>
      <c r="M119" s="33"/>
      <c r="N119" s="33"/>
      <c r="O119" s="33"/>
      <c r="P119" s="33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3"/>
      <c r="AE119" s="34"/>
      <c r="AF119" s="34"/>
      <c r="AG119" s="28"/>
      <c r="AH119" s="28"/>
      <c r="AI119" s="28"/>
      <c r="AJ119" s="28"/>
      <c r="AO119" s="86"/>
    </row>
    <row r="120" spans="1:41" s="20" customFormat="1" x14ac:dyDescent="0.2">
      <c r="A120" s="28"/>
      <c r="E120" s="29"/>
      <c r="F120" s="53"/>
      <c r="G120" s="52"/>
      <c r="H120" s="31"/>
      <c r="I120" s="32"/>
      <c r="J120" s="33"/>
      <c r="K120" s="33"/>
      <c r="L120" s="33"/>
      <c r="M120" s="33"/>
      <c r="N120" s="33"/>
      <c r="O120" s="33"/>
      <c r="P120" s="33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3"/>
      <c r="AE120" s="34"/>
      <c r="AF120" s="34"/>
      <c r="AG120" s="28"/>
      <c r="AH120" s="28"/>
      <c r="AI120" s="28"/>
      <c r="AJ120" s="28"/>
      <c r="AO120" s="86"/>
    </row>
    <row r="121" spans="1:41" s="20" customFormat="1" x14ac:dyDescent="0.2">
      <c r="A121" s="28"/>
      <c r="E121" s="29"/>
      <c r="F121" s="53"/>
      <c r="G121" s="52"/>
      <c r="H121" s="31"/>
      <c r="I121" s="32"/>
      <c r="J121" s="33"/>
      <c r="K121" s="33"/>
      <c r="L121" s="33"/>
      <c r="M121" s="33"/>
      <c r="N121" s="33"/>
      <c r="O121" s="33"/>
      <c r="P121" s="33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3"/>
      <c r="AE121" s="34"/>
      <c r="AF121" s="34"/>
      <c r="AG121" s="28"/>
      <c r="AH121" s="28"/>
      <c r="AI121" s="28"/>
      <c r="AJ121" s="28"/>
      <c r="AO121" s="86"/>
    </row>
    <row r="122" spans="1:41" s="20" customFormat="1" x14ac:dyDescent="0.2">
      <c r="A122" s="28"/>
      <c r="E122" s="29"/>
      <c r="F122" s="53"/>
      <c r="G122" s="52"/>
      <c r="H122" s="31"/>
      <c r="I122" s="32"/>
      <c r="J122" s="33"/>
      <c r="K122" s="33"/>
      <c r="L122" s="33"/>
      <c r="M122" s="33"/>
      <c r="N122" s="33"/>
      <c r="O122" s="33"/>
      <c r="P122" s="33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3"/>
      <c r="AE122" s="34"/>
      <c r="AF122" s="34"/>
      <c r="AG122" s="28"/>
      <c r="AH122" s="28"/>
      <c r="AI122" s="28"/>
      <c r="AJ122" s="28"/>
      <c r="AO122" s="86"/>
    </row>
    <row r="123" spans="1:41" s="20" customFormat="1" x14ac:dyDescent="0.2">
      <c r="A123" s="28"/>
      <c r="E123" s="29"/>
      <c r="F123" s="53"/>
      <c r="G123" s="52"/>
      <c r="H123" s="31"/>
      <c r="I123" s="32"/>
      <c r="J123" s="33"/>
      <c r="K123" s="33"/>
      <c r="L123" s="33"/>
      <c r="M123" s="33"/>
      <c r="N123" s="33"/>
      <c r="O123" s="33"/>
      <c r="P123" s="33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3"/>
      <c r="AE123" s="34"/>
      <c r="AF123" s="34"/>
      <c r="AG123" s="28"/>
      <c r="AH123" s="28"/>
      <c r="AI123" s="28"/>
      <c r="AJ123" s="28"/>
      <c r="AO123" s="86"/>
    </row>
    <row r="124" spans="1:41" s="20" customFormat="1" x14ac:dyDescent="0.2">
      <c r="A124" s="28"/>
      <c r="E124" s="29"/>
      <c r="F124" s="53"/>
      <c r="G124" s="52"/>
      <c r="H124" s="31"/>
      <c r="I124" s="32"/>
      <c r="J124" s="33"/>
      <c r="K124" s="33"/>
      <c r="L124" s="33"/>
      <c r="M124" s="33"/>
      <c r="N124" s="33"/>
      <c r="O124" s="33"/>
      <c r="P124" s="33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3"/>
      <c r="AE124" s="34"/>
      <c r="AF124" s="34"/>
      <c r="AG124" s="28"/>
      <c r="AH124" s="28"/>
      <c r="AI124" s="28"/>
      <c r="AJ124" s="28"/>
      <c r="AO124" s="86"/>
    </row>
    <row r="125" spans="1:41" s="20" customFormat="1" x14ac:dyDescent="0.2">
      <c r="A125" s="28"/>
      <c r="E125" s="29"/>
      <c r="F125" s="53"/>
      <c r="G125" s="52"/>
      <c r="H125" s="31"/>
      <c r="I125" s="32"/>
      <c r="J125" s="33"/>
      <c r="K125" s="33"/>
      <c r="L125" s="33"/>
      <c r="M125" s="33"/>
      <c r="N125" s="33"/>
      <c r="O125" s="33"/>
      <c r="P125" s="33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3"/>
      <c r="AE125" s="34"/>
      <c r="AF125" s="34"/>
      <c r="AG125" s="28"/>
      <c r="AH125" s="28"/>
      <c r="AI125" s="28"/>
      <c r="AJ125" s="28"/>
      <c r="AO125" s="86"/>
    </row>
    <row r="126" spans="1:41" s="20" customFormat="1" x14ac:dyDescent="0.2">
      <c r="A126" s="28"/>
      <c r="E126" s="29"/>
      <c r="F126" s="53"/>
      <c r="G126" s="52"/>
      <c r="H126" s="31"/>
      <c r="I126" s="32"/>
      <c r="J126" s="33"/>
      <c r="K126" s="33"/>
      <c r="L126" s="33"/>
      <c r="M126" s="33"/>
      <c r="N126" s="33"/>
      <c r="O126" s="33"/>
      <c r="P126" s="33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3"/>
      <c r="AE126" s="34"/>
      <c r="AF126" s="34"/>
      <c r="AG126" s="28"/>
      <c r="AH126" s="28"/>
      <c r="AI126" s="28"/>
      <c r="AJ126" s="28"/>
      <c r="AO126" s="86"/>
    </row>
    <row r="127" spans="1:41" s="20" customFormat="1" x14ac:dyDescent="0.2">
      <c r="A127" s="28"/>
      <c r="E127" s="29"/>
      <c r="F127" s="53"/>
      <c r="G127" s="52"/>
      <c r="H127" s="31"/>
      <c r="I127" s="32"/>
      <c r="J127" s="33"/>
      <c r="K127" s="33"/>
      <c r="L127" s="33"/>
      <c r="M127" s="33"/>
      <c r="N127" s="33"/>
      <c r="O127" s="33"/>
      <c r="P127" s="33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3"/>
      <c r="AE127" s="34"/>
      <c r="AF127" s="34"/>
      <c r="AG127" s="28"/>
      <c r="AH127" s="28"/>
      <c r="AI127" s="28"/>
      <c r="AJ127" s="28"/>
      <c r="AO127" s="86"/>
    </row>
    <row r="128" spans="1:41" s="20" customFormat="1" x14ac:dyDescent="0.2">
      <c r="A128" s="28"/>
      <c r="E128" s="29"/>
      <c r="F128" s="53"/>
      <c r="G128" s="52"/>
      <c r="H128" s="31"/>
      <c r="I128" s="32"/>
      <c r="J128" s="33"/>
      <c r="K128" s="33"/>
      <c r="L128" s="33"/>
      <c r="M128" s="33"/>
      <c r="N128" s="33"/>
      <c r="O128" s="33"/>
      <c r="P128" s="33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3"/>
      <c r="AE128" s="34"/>
      <c r="AF128" s="34"/>
      <c r="AG128" s="28"/>
      <c r="AH128" s="28"/>
      <c r="AI128" s="28"/>
      <c r="AJ128" s="28"/>
      <c r="AO128" s="86"/>
    </row>
    <row r="129" spans="1:41" s="20" customFormat="1" x14ac:dyDescent="0.2">
      <c r="A129" s="28"/>
      <c r="E129" s="51"/>
      <c r="F129" s="53"/>
      <c r="G129" s="118"/>
      <c r="H129" s="34"/>
      <c r="I129" s="60"/>
      <c r="J129" s="51"/>
      <c r="K129" s="51"/>
      <c r="L129" s="33"/>
      <c r="M129" s="33"/>
      <c r="N129" s="33"/>
      <c r="O129" s="33"/>
      <c r="P129" s="3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30"/>
      <c r="AD129" s="33"/>
      <c r="AE129" s="34"/>
      <c r="AF129" s="34"/>
      <c r="AG129" s="28"/>
      <c r="AH129" s="28"/>
      <c r="AI129" s="28"/>
      <c r="AJ129" s="28"/>
      <c r="AO129" s="86"/>
    </row>
    <row r="130" spans="1:41" s="20" customFormat="1" x14ac:dyDescent="0.2">
      <c r="A130" s="28"/>
      <c r="E130" s="51"/>
      <c r="F130" s="53"/>
      <c r="G130" s="52"/>
      <c r="H130" s="31"/>
      <c r="I130" s="32"/>
      <c r="J130" s="33"/>
      <c r="K130" s="33"/>
      <c r="L130" s="33"/>
      <c r="M130" s="33"/>
      <c r="N130" s="33"/>
      <c r="O130" s="33"/>
      <c r="P130" s="33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3"/>
      <c r="AE130" s="34"/>
      <c r="AF130" s="34"/>
      <c r="AG130" s="28"/>
      <c r="AH130" s="28"/>
      <c r="AI130" s="28"/>
      <c r="AJ130" s="28"/>
      <c r="AO130" s="86"/>
    </row>
    <row r="131" spans="1:41" s="20" customFormat="1" x14ac:dyDescent="0.2">
      <c r="A131" s="28"/>
      <c r="E131" s="51"/>
      <c r="F131" s="53"/>
      <c r="G131" s="52"/>
      <c r="H131" s="31"/>
      <c r="I131" s="32"/>
      <c r="J131" s="33"/>
      <c r="K131" s="33"/>
      <c r="L131" s="33"/>
      <c r="M131" s="33"/>
      <c r="N131" s="33"/>
      <c r="O131" s="33"/>
      <c r="P131" s="33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3"/>
      <c r="AE131" s="34"/>
      <c r="AF131" s="34"/>
      <c r="AG131" s="28"/>
      <c r="AH131" s="28"/>
      <c r="AI131" s="28"/>
      <c r="AJ131" s="28"/>
      <c r="AO131" s="86"/>
    </row>
    <row r="132" spans="1:41" s="20" customFormat="1" x14ac:dyDescent="0.2">
      <c r="A132" s="28"/>
      <c r="E132" s="51"/>
      <c r="F132" s="53"/>
      <c r="G132" s="52"/>
      <c r="H132" s="31"/>
      <c r="I132" s="32"/>
      <c r="J132" s="33"/>
      <c r="K132" s="33"/>
      <c r="L132" s="33"/>
      <c r="M132" s="33"/>
      <c r="N132" s="33"/>
      <c r="O132" s="33"/>
      <c r="P132" s="33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3"/>
      <c r="AE132" s="34"/>
      <c r="AF132" s="34"/>
      <c r="AG132" s="28"/>
      <c r="AH132" s="28"/>
      <c r="AI132" s="28"/>
      <c r="AJ132" s="28"/>
      <c r="AO132" s="86"/>
    </row>
    <row r="133" spans="1:41" s="20" customFormat="1" x14ac:dyDescent="0.2">
      <c r="A133" s="28"/>
      <c r="E133" s="29"/>
      <c r="F133" s="53"/>
      <c r="G133" s="52"/>
      <c r="H133" s="31"/>
      <c r="I133" s="32"/>
      <c r="J133" s="33"/>
      <c r="K133" s="33"/>
      <c r="L133" s="33"/>
      <c r="M133" s="33"/>
      <c r="N133" s="33"/>
      <c r="O133" s="33"/>
      <c r="P133" s="33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3"/>
      <c r="AE133" s="34"/>
      <c r="AF133" s="34"/>
      <c r="AG133" s="28"/>
      <c r="AH133" s="28"/>
      <c r="AI133" s="28"/>
      <c r="AJ133" s="28"/>
      <c r="AO133" s="86"/>
    </row>
    <row r="134" spans="1:41" s="20" customFormat="1" x14ac:dyDescent="0.2">
      <c r="A134" s="28"/>
      <c r="E134" s="51"/>
      <c r="F134" s="53"/>
      <c r="G134" s="52"/>
      <c r="H134" s="31"/>
      <c r="I134" s="32"/>
      <c r="J134" s="33"/>
      <c r="K134" s="33"/>
      <c r="L134" s="33"/>
      <c r="M134" s="33"/>
      <c r="N134" s="33"/>
      <c r="O134" s="33"/>
      <c r="P134" s="33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3"/>
      <c r="AE134" s="34"/>
      <c r="AF134" s="34"/>
      <c r="AG134" s="28"/>
      <c r="AH134" s="28"/>
      <c r="AI134" s="28"/>
      <c r="AJ134" s="28"/>
      <c r="AO134" s="86"/>
    </row>
    <row r="135" spans="1:41" s="20" customFormat="1" x14ac:dyDescent="0.2">
      <c r="A135" s="28"/>
      <c r="E135" s="51"/>
      <c r="F135" s="53"/>
      <c r="G135" s="52"/>
      <c r="H135" s="31"/>
      <c r="I135" s="32"/>
      <c r="J135" s="33"/>
      <c r="K135" s="33"/>
      <c r="L135" s="33"/>
      <c r="M135" s="33"/>
      <c r="N135" s="33"/>
      <c r="O135" s="33"/>
      <c r="P135" s="33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3"/>
      <c r="AE135" s="34"/>
      <c r="AF135" s="34"/>
      <c r="AG135" s="28"/>
      <c r="AH135" s="28"/>
      <c r="AI135" s="28"/>
      <c r="AJ135" s="28"/>
      <c r="AO135" s="86"/>
    </row>
    <row r="136" spans="1:41" s="20" customFormat="1" x14ac:dyDescent="0.2">
      <c r="A136" s="28"/>
      <c r="E136" s="56"/>
      <c r="F136" s="80"/>
      <c r="G136" s="58"/>
      <c r="H136" s="59"/>
      <c r="I136" s="32"/>
      <c r="J136" s="33"/>
      <c r="K136" s="33"/>
      <c r="L136" s="33"/>
      <c r="M136" s="33"/>
      <c r="N136" s="33"/>
      <c r="O136" s="33"/>
      <c r="P136" s="33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3"/>
      <c r="AE136" s="34"/>
      <c r="AF136" s="34"/>
      <c r="AG136" s="28"/>
      <c r="AH136" s="28"/>
      <c r="AI136" s="28"/>
      <c r="AJ136" s="28"/>
      <c r="AO136" s="86"/>
    </row>
    <row r="137" spans="1:41" s="20" customFormat="1" x14ac:dyDescent="0.2">
      <c r="A137" s="28"/>
      <c r="E137" s="51"/>
      <c r="F137" s="53"/>
      <c r="G137" s="52"/>
      <c r="H137" s="31"/>
      <c r="I137" s="32"/>
      <c r="J137" s="33"/>
      <c r="K137" s="33"/>
      <c r="L137" s="33"/>
      <c r="M137" s="33"/>
      <c r="N137" s="33"/>
      <c r="O137" s="33"/>
      <c r="P137" s="33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3"/>
      <c r="AE137" s="34"/>
      <c r="AF137" s="34"/>
      <c r="AG137" s="28"/>
      <c r="AH137" s="28"/>
      <c r="AI137" s="28"/>
      <c r="AJ137" s="28"/>
      <c r="AO137" s="86"/>
    </row>
    <row r="138" spans="1:41" s="20" customFormat="1" x14ac:dyDescent="0.2">
      <c r="A138" s="28"/>
      <c r="E138" s="29"/>
      <c r="F138" s="53"/>
      <c r="G138" s="52"/>
      <c r="H138" s="31"/>
      <c r="I138" s="32"/>
      <c r="J138" s="33"/>
      <c r="K138" s="33"/>
      <c r="L138" s="33"/>
      <c r="M138" s="33"/>
      <c r="N138" s="33"/>
      <c r="O138" s="33"/>
      <c r="P138" s="33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3"/>
      <c r="AE138" s="34"/>
      <c r="AF138" s="34"/>
      <c r="AG138" s="28"/>
      <c r="AH138" s="28"/>
      <c r="AI138" s="28"/>
      <c r="AJ138" s="28"/>
      <c r="AO138" s="86"/>
    </row>
    <row r="139" spans="1:41" s="20" customFormat="1" x14ac:dyDescent="0.2">
      <c r="A139" s="28"/>
      <c r="E139" s="29"/>
      <c r="F139" s="53"/>
      <c r="G139" s="52"/>
      <c r="H139" s="31"/>
      <c r="I139" s="32"/>
      <c r="J139" s="33"/>
      <c r="K139" s="33"/>
      <c r="L139" s="33"/>
      <c r="M139" s="33"/>
      <c r="N139" s="33"/>
      <c r="O139" s="33"/>
      <c r="P139" s="33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3"/>
      <c r="AE139" s="34"/>
      <c r="AF139" s="34"/>
      <c r="AG139" s="28"/>
      <c r="AH139" s="28"/>
      <c r="AI139" s="28"/>
      <c r="AJ139" s="28"/>
      <c r="AO139" s="86"/>
    </row>
    <row r="140" spans="1:41" s="20" customFormat="1" x14ac:dyDescent="0.2">
      <c r="A140" s="28"/>
      <c r="E140" s="29"/>
      <c r="F140" s="53"/>
      <c r="G140" s="52"/>
      <c r="H140" s="31"/>
      <c r="I140" s="32"/>
      <c r="J140" s="33"/>
      <c r="K140" s="33"/>
      <c r="L140" s="33"/>
      <c r="M140" s="33"/>
      <c r="N140" s="33"/>
      <c r="O140" s="33"/>
      <c r="P140" s="33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3"/>
      <c r="AE140" s="34"/>
      <c r="AF140" s="34"/>
      <c r="AG140" s="28"/>
      <c r="AH140" s="28"/>
      <c r="AI140" s="28"/>
      <c r="AJ140" s="28"/>
      <c r="AO140" s="86"/>
    </row>
    <row r="141" spans="1:41" s="20" customFormat="1" x14ac:dyDescent="0.2">
      <c r="A141" s="28"/>
      <c r="E141" s="29"/>
      <c r="F141" s="53"/>
      <c r="G141" s="52"/>
      <c r="H141" s="31"/>
      <c r="I141" s="32"/>
      <c r="J141" s="33"/>
      <c r="K141" s="33"/>
      <c r="L141" s="33"/>
      <c r="M141" s="33"/>
      <c r="N141" s="33"/>
      <c r="O141" s="33"/>
      <c r="P141" s="33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3"/>
      <c r="AE141" s="34"/>
      <c r="AF141" s="34"/>
      <c r="AG141" s="28"/>
      <c r="AH141" s="28"/>
      <c r="AI141" s="28"/>
      <c r="AJ141" s="28"/>
      <c r="AO141" s="86"/>
    </row>
    <row r="142" spans="1:41" s="20" customFormat="1" x14ac:dyDescent="0.2">
      <c r="A142" s="28"/>
      <c r="E142" s="29"/>
      <c r="F142" s="53"/>
      <c r="G142" s="52"/>
      <c r="H142" s="31"/>
      <c r="I142" s="32"/>
      <c r="J142" s="33"/>
      <c r="K142" s="33"/>
      <c r="L142" s="33"/>
      <c r="M142" s="33"/>
      <c r="N142" s="33"/>
      <c r="O142" s="33"/>
      <c r="P142" s="33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3"/>
      <c r="AE142" s="34"/>
      <c r="AF142" s="34"/>
      <c r="AG142" s="28"/>
      <c r="AH142" s="28"/>
      <c r="AI142" s="28"/>
      <c r="AJ142" s="28"/>
      <c r="AO142" s="86"/>
    </row>
    <row r="143" spans="1:41" s="20" customFormat="1" x14ac:dyDescent="0.2">
      <c r="A143" s="28"/>
      <c r="E143" s="29"/>
      <c r="F143" s="53"/>
      <c r="G143" s="52"/>
      <c r="H143" s="31"/>
      <c r="I143" s="32"/>
      <c r="J143" s="33"/>
      <c r="K143" s="33"/>
      <c r="L143" s="33"/>
      <c r="M143" s="33"/>
      <c r="N143" s="33"/>
      <c r="O143" s="33"/>
      <c r="P143" s="33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3"/>
      <c r="AE143" s="34"/>
      <c r="AF143" s="34"/>
      <c r="AG143" s="28"/>
      <c r="AH143" s="28"/>
      <c r="AI143" s="28"/>
      <c r="AJ143" s="28"/>
      <c r="AO143" s="86"/>
    </row>
    <row r="144" spans="1:41" s="20" customFormat="1" x14ac:dyDescent="0.2">
      <c r="A144" s="28"/>
      <c r="E144" s="29"/>
      <c r="F144" s="53"/>
      <c r="G144" s="52"/>
      <c r="H144" s="31"/>
      <c r="I144" s="32"/>
      <c r="J144" s="33"/>
      <c r="K144" s="33"/>
      <c r="L144" s="33"/>
      <c r="M144" s="33"/>
      <c r="N144" s="33"/>
      <c r="O144" s="33"/>
      <c r="P144" s="33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3"/>
      <c r="AE144" s="34"/>
      <c r="AF144" s="34"/>
      <c r="AG144" s="28"/>
      <c r="AH144" s="28"/>
      <c r="AI144" s="28"/>
      <c r="AJ144" s="28"/>
      <c r="AO144" s="86"/>
    </row>
    <row r="145" spans="1:41" s="20" customFormat="1" x14ac:dyDescent="0.2">
      <c r="A145" s="28"/>
      <c r="E145" s="29"/>
      <c r="F145" s="53"/>
      <c r="G145" s="52"/>
      <c r="H145" s="31"/>
      <c r="I145" s="32"/>
      <c r="J145" s="33"/>
      <c r="K145" s="33"/>
      <c r="L145" s="33"/>
      <c r="M145" s="33"/>
      <c r="N145" s="33"/>
      <c r="O145" s="33"/>
      <c r="P145" s="33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3"/>
      <c r="AE145" s="34"/>
      <c r="AF145" s="34"/>
      <c r="AG145" s="28"/>
      <c r="AH145" s="28"/>
      <c r="AI145" s="28"/>
      <c r="AJ145" s="28"/>
      <c r="AO145" s="86"/>
    </row>
    <row r="146" spans="1:41" s="20" customFormat="1" x14ac:dyDescent="0.2">
      <c r="A146" s="28"/>
      <c r="E146" s="29"/>
      <c r="F146" s="53"/>
      <c r="G146" s="52"/>
      <c r="H146" s="31"/>
      <c r="I146" s="32"/>
      <c r="J146" s="33"/>
      <c r="K146" s="33"/>
      <c r="L146" s="33"/>
      <c r="M146" s="33"/>
      <c r="N146" s="33"/>
      <c r="O146" s="33"/>
      <c r="P146" s="33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3"/>
      <c r="AE146" s="34"/>
      <c r="AF146" s="34"/>
      <c r="AG146" s="28"/>
      <c r="AH146" s="28"/>
      <c r="AI146" s="28"/>
      <c r="AJ146" s="28"/>
      <c r="AO146" s="86"/>
    </row>
    <row r="147" spans="1:41" s="20" customFormat="1" x14ac:dyDescent="0.2">
      <c r="A147" s="28"/>
      <c r="E147" s="29"/>
      <c r="F147" s="53"/>
      <c r="G147" s="52"/>
      <c r="H147" s="31"/>
      <c r="I147" s="32"/>
      <c r="J147" s="33"/>
      <c r="K147" s="33"/>
      <c r="L147" s="33"/>
      <c r="M147" s="33"/>
      <c r="N147" s="33"/>
      <c r="O147" s="33"/>
      <c r="P147" s="33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3"/>
      <c r="AE147" s="34"/>
      <c r="AF147" s="34"/>
      <c r="AG147" s="28"/>
      <c r="AH147" s="28"/>
      <c r="AI147" s="28"/>
      <c r="AJ147" s="28"/>
      <c r="AO147" s="86"/>
    </row>
    <row r="148" spans="1:41" s="20" customFormat="1" x14ac:dyDescent="0.2">
      <c r="A148" s="28"/>
      <c r="E148" s="29"/>
      <c r="F148" s="53"/>
      <c r="G148" s="52"/>
      <c r="H148" s="31"/>
      <c r="I148" s="32"/>
      <c r="J148" s="33"/>
      <c r="K148" s="33"/>
      <c r="L148" s="33"/>
      <c r="M148" s="33"/>
      <c r="N148" s="33"/>
      <c r="O148" s="33"/>
      <c r="P148" s="33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3"/>
      <c r="AE148" s="34"/>
      <c r="AF148" s="34"/>
      <c r="AG148" s="28"/>
      <c r="AH148" s="28"/>
      <c r="AI148" s="28"/>
      <c r="AJ148" s="28"/>
      <c r="AO148" s="86"/>
    </row>
    <row r="149" spans="1:41" s="20" customFormat="1" x14ac:dyDescent="0.2">
      <c r="A149" s="28"/>
      <c r="E149" s="29"/>
      <c r="F149" s="53"/>
      <c r="G149" s="52"/>
      <c r="H149" s="31"/>
      <c r="I149" s="32"/>
      <c r="J149" s="33"/>
      <c r="K149" s="33"/>
      <c r="L149" s="33"/>
      <c r="M149" s="33"/>
      <c r="N149" s="33"/>
      <c r="O149" s="33"/>
      <c r="P149" s="33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3"/>
      <c r="AE149" s="34"/>
      <c r="AF149" s="34"/>
      <c r="AG149" s="28"/>
      <c r="AH149" s="28"/>
      <c r="AI149" s="28"/>
      <c r="AJ149" s="28"/>
      <c r="AO149" s="86"/>
    </row>
    <row r="150" spans="1:41" s="20" customFormat="1" x14ac:dyDescent="0.2">
      <c r="A150" s="28"/>
      <c r="E150" s="29"/>
      <c r="F150" s="53"/>
      <c r="G150" s="52"/>
      <c r="H150" s="31"/>
      <c r="I150" s="32"/>
      <c r="J150" s="33"/>
      <c r="K150" s="33"/>
      <c r="L150" s="33"/>
      <c r="M150" s="33"/>
      <c r="N150" s="33"/>
      <c r="O150" s="33"/>
      <c r="P150" s="33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3"/>
      <c r="AE150" s="34"/>
      <c r="AF150" s="34"/>
      <c r="AG150" s="28"/>
      <c r="AH150" s="28"/>
      <c r="AI150" s="28"/>
      <c r="AJ150" s="28"/>
      <c r="AO150" s="86"/>
    </row>
    <row r="151" spans="1:41" s="20" customFormat="1" x14ac:dyDescent="0.2">
      <c r="A151" s="28"/>
      <c r="E151" s="29"/>
      <c r="F151" s="53"/>
      <c r="G151" s="52"/>
      <c r="H151" s="31"/>
      <c r="I151" s="32"/>
      <c r="J151" s="33"/>
      <c r="K151" s="33"/>
      <c r="L151" s="33"/>
      <c r="M151" s="33"/>
      <c r="N151" s="33"/>
      <c r="O151" s="33"/>
      <c r="P151" s="33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3"/>
      <c r="AE151" s="34"/>
      <c r="AF151" s="34"/>
      <c r="AG151" s="28"/>
      <c r="AH151" s="28"/>
      <c r="AI151" s="28"/>
      <c r="AJ151" s="28"/>
      <c r="AO151" s="86"/>
    </row>
    <row r="152" spans="1:41" s="20" customFormat="1" x14ac:dyDescent="0.2">
      <c r="A152" s="28"/>
      <c r="E152" s="29"/>
      <c r="F152" s="53"/>
      <c r="G152" s="52"/>
      <c r="H152" s="31"/>
      <c r="I152" s="32"/>
      <c r="J152" s="33"/>
      <c r="K152" s="33"/>
      <c r="L152" s="33"/>
      <c r="M152" s="33"/>
      <c r="N152" s="33"/>
      <c r="O152" s="33"/>
      <c r="P152" s="33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3"/>
      <c r="AE152" s="34"/>
      <c r="AF152" s="34"/>
      <c r="AG152" s="28"/>
      <c r="AH152" s="28"/>
      <c r="AI152" s="28"/>
      <c r="AJ152" s="28"/>
      <c r="AO152" s="86"/>
    </row>
    <row r="153" spans="1:41" s="20" customFormat="1" x14ac:dyDescent="0.2">
      <c r="A153" s="28"/>
      <c r="E153" s="29"/>
      <c r="F153" s="53"/>
      <c r="G153" s="52"/>
      <c r="H153" s="31"/>
      <c r="I153" s="32"/>
      <c r="J153" s="33"/>
      <c r="K153" s="33"/>
      <c r="L153" s="33"/>
      <c r="M153" s="33"/>
      <c r="N153" s="33"/>
      <c r="O153" s="33"/>
      <c r="P153" s="33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3"/>
      <c r="AE153" s="34"/>
      <c r="AF153" s="34"/>
      <c r="AG153" s="28"/>
      <c r="AH153" s="28"/>
      <c r="AI153" s="28"/>
      <c r="AJ153" s="28"/>
      <c r="AO153" s="86"/>
    </row>
    <row r="154" spans="1:41" s="20" customFormat="1" x14ac:dyDescent="0.2">
      <c r="A154" s="28"/>
      <c r="E154" s="29"/>
      <c r="F154" s="53"/>
      <c r="G154" s="52"/>
      <c r="H154" s="31"/>
      <c r="I154" s="32"/>
      <c r="J154" s="33"/>
      <c r="K154" s="33"/>
      <c r="L154" s="33"/>
      <c r="M154" s="33"/>
      <c r="N154" s="33"/>
      <c r="O154" s="33"/>
      <c r="P154" s="33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3"/>
      <c r="AE154" s="34"/>
      <c r="AF154" s="34"/>
      <c r="AG154" s="28"/>
      <c r="AH154" s="28"/>
      <c r="AI154" s="28"/>
      <c r="AJ154" s="28"/>
      <c r="AO154" s="86"/>
    </row>
    <row r="155" spans="1:41" s="20" customFormat="1" x14ac:dyDescent="0.2">
      <c r="A155" s="28"/>
      <c r="E155" s="29"/>
      <c r="F155" s="53"/>
      <c r="G155" s="52"/>
      <c r="H155" s="31"/>
      <c r="I155" s="32"/>
      <c r="J155" s="33"/>
      <c r="K155" s="33"/>
      <c r="L155" s="33"/>
      <c r="M155" s="33"/>
      <c r="N155" s="33"/>
      <c r="O155" s="33"/>
      <c r="P155" s="33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3"/>
      <c r="AE155" s="34"/>
      <c r="AF155" s="34"/>
      <c r="AG155" s="28"/>
      <c r="AH155" s="28"/>
      <c r="AI155" s="28"/>
      <c r="AJ155" s="28"/>
      <c r="AO155" s="86"/>
    </row>
    <row r="156" spans="1:41" s="20" customFormat="1" x14ac:dyDescent="0.2">
      <c r="A156" s="28"/>
      <c r="E156" s="29"/>
      <c r="F156" s="53"/>
      <c r="G156" s="52"/>
      <c r="H156" s="31"/>
      <c r="I156" s="32"/>
      <c r="J156" s="33"/>
      <c r="K156" s="33"/>
      <c r="L156" s="33"/>
      <c r="M156" s="33"/>
      <c r="N156" s="33"/>
      <c r="O156" s="33"/>
      <c r="P156" s="33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3"/>
      <c r="AE156" s="34"/>
      <c r="AF156" s="34"/>
      <c r="AG156" s="28"/>
      <c r="AH156" s="28"/>
      <c r="AI156" s="28"/>
      <c r="AJ156" s="28"/>
      <c r="AO156" s="86"/>
    </row>
    <row r="157" spans="1:41" s="20" customFormat="1" x14ac:dyDescent="0.2">
      <c r="A157" s="28"/>
      <c r="E157" s="29"/>
      <c r="F157" s="53"/>
      <c r="G157" s="52"/>
      <c r="H157" s="31"/>
      <c r="I157" s="32"/>
      <c r="J157" s="33"/>
      <c r="K157" s="33"/>
      <c r="L157" s="33"/>
      <c r="M157" s="33"/>
      <c r="N157" s="33"/>
      <c r="O157" s="33"/>
      <c r="P157" s="33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3"/>
      <c r="AE157" s="34"/>
      <c r="AF157" s="34"/>
      <c r="AG157" s="28"/>
      <c r="AH157" s="28"/>
      <c r="AI157" s="28"/>
      <c r="AJ157" s="28"/>
      <c r="AO157" s="86"/>
    </row>
    <row r="158" spans="1:41" s="20" customFormat="1" x14ac:dyDescent="0.2">
      <c r="A158" s="28"/>
      <c r="E158" s="29"/>
      <c r="F158" s="53"/>
      <c r="G158" s="52"/>
      <c r="H158" s="31"/>
      <c r="I158" s="32"/>
      <c r="J158" s="33"/>
      <c r="K158" s="33"/>
      <c r="L158" s="33"/>
      <c r="M158" s="33"/>
      <c r="N158" s="33"/>
      <c r="O158" s="33"/>
      <c r="P158" s="33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3"/>
      <c r="AE158" s="34"/>
      <c r="AF158" s="34"/>
      <c r="AG158" s="28"/>
      <c r="AH158" s="28"/>
      <c r="AI158" s="28"/>
      <c r="AJ158" s="28"/>
      <c r="AO158" s="86"/>
    </row>
    <row r="159" spans="1:41" s="20" customFormat="1" x14ac:dyDescent="0.2">
      <c r="A159" s="28"/>
      <c r="E159" s="29"/>
      <c r="F159" s="53"/>
      <c r="G159" s="52"/>
      <c r="H159" s="31"/>
      <c r="I159" s="32"/>
      <c r="J159" s="33"/>
      <c r="K159" s="33"/>
      <c r="L159" s="33"/>
      <c r="M159" s="33"/>
      <c r="N159" s="33"/>
      <c r="O159" s="33"/>
      <c r="P159" s="33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3"/>
      <c r="AE159" s="34"/>
      <c r="AF159" s="34"/>
      <c r="AG159" s="28"/>
      <c r="AH159" s="28"/>
      <c r="AI159" s="28"/>
      <c r="AJ159" s="28"/>
      <c r="AO159" s="86"/>
    </row>
    <row r="160" spans="1:41" s="20" customFormat="1" x14ac:dyDescent="0.2">
      <c r="A160" s="28"/>
      <c r="E160" s="29"/>
      <c r="F160" s="53"/>
      <c r="G160" s="52"/>
      <c r="H160" s="31"/>
      <c r="I160" s="32"/>
      <c r="J160" s="33"/>
      <c r="K160" s="33"/>
      <c r="L160" s="33"/>
      <c r="M160" s="33"/>
      <c r="N160" s="33"/>
      <c r="O160" s="33"/>
      <c r="P160" s="33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3"/>
      <c r="AE160" s="34"/>
      <c r="AF160" s="34"/>
      <c r="AG160" s="28"/>
      <c r="AH160" s="28"/>
      <c r="AI160" s="28"/>
      <c r="AJ160" s="28"/>
      <c r="AO160" s="86"/>
    </row>
    <row r="161" spans="1:41" s="20" customFormat="1" x14ac:dyDescent="0.2">
      <c r="A161" s="28"/>
      <c r="E161" s="29"/>
      <c r="F161" s="53"/>
      <c r="G161" s="52"/>
      <c r="H161" s="31"/>
      <c r="I161" s="32"/>
      <c r="J161" s="33"/>
      <c r="K161" s="33"/>
      <c r="L161" s="33"/>
      <c r="M161" s="33"/>
      <c r="N161" s="33"/>
      <c r="O161" s="33"/>
      <c r="P161" s="33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3"/>
      <c r="AE161" s="34"/>
      <c r="AF161" s="34"/>
      <c r="AG161" s="28"/>
      <c r="AH161" s="28"/>
      <c r="AI161" s="28"/>
      <c r="AJ161" s="28"/>
      <c r="AO161" s="86"/>
    </row>
    <row r="162" spans="1:41" s="20" customFormat="1" x14ac:dyDescent="0.2">
      <c r="A162" s="28"/>
      <c r="E162" s="29"/>
      <c r="F162" s="53"/>
      <c r="G162" s="52"/>
      <c r="H162" s="31"/>
      <c r="I162" s="32"/>
      <c r="J162" s="33"/>
      <c r="K162" s="33"/>
      <c r="L162" s="33"/>
      <c r="M162" s="33"/>
      <c r="N162" s="33"/>
      <c r="O162" s="33"/>
      <c r="P162" s="33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3"/>
      <c r="AE162" s="34"/>
      <c r="AF162" s="34"/>
      <c r="AG162" s="28"/>
      <c r="AH162" s="28"/>
      <c r="AI162" s="28"/>
      <c r="AJ162" s="28"/>
      <c r="AO162" s="86"/>
    </row>
    <row r="163" spans="1:41" s="20" customFormat="1" x14ac:dyDescent="0.2">
      <c r="A163" s="28"/>
      <c r="E163" s="29"/>
      <c r="F163" s="53"/>
      <c r="G163" s="52"/>
      <c r="H163" s="31"/>
      <c r="I163" s="32"/>
      <c r="J163" s="33"/>
      <c r="K163" s="33"/>
      <c r="L163" s="33"/>
      <c r="M163" s="33"/>
      <c r="N163" s="33"/>
      <c r="O163" s="33"/>
      <c r="P163" s="33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3"/>
      <c r="AE163" s="34"/>
      <c r="AF163" s="34"/>
      <c r="AG163" s="28"/>
      <c r="AH163" s="28"/>
      <c r="AI163" s="28"/>
      <c r="AJ163" s="28"/>
      <c r="AO163" s="86"/>
    </row>
    <row r="164" spans="1:41" s="20" customFormat="1" x14ac:dyDescent="0.2">
      <c r="A164" s="28"/>
      <c r="E164" s="29"/>
      <c r="F164" s="53"/>
      <c r="G164" s="52"/>
      <c r="H164" s="31"/>
      <c r="I164" s="32"/>
      <c r="J164" s="33"/>
      <c r="K164" s="33"/>
      <c r="L164" s="33"/>
      <c r="M164" s="33"/>
      <c r="N164" s="33"/>
      <c r="O164" s="33"/>
      <c r="P164" s="33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3"/>
      <c r="AE164" s="34"/>
      <c r="AF164" s="34"/>
      <c r="AG164" s="28"/>
      <c r="AH164" s="28"/>
      <c r="AI164" s="28"/>
      <c r="AJ164" s="28"/>
      <c r="AO164" s="86"/>
    </row>
    <row r="165" spans="1:41" s="20" customFormat="1" x14ac:dyDescent="0.2">
      <c r="A165" s="28"/>
      <c r="E165" s="29"/>
      <c r="F165" s="53"/>
      <c r="G165" s="52"/>
      <c r="H165" s="31"/>
      <c r="I165" s="32"/>
      <c r="J165" s="33"/>
      <c r="K165" s="33"/>
      <c r="L165" s="33"/>
      <c r="M165" s="33"/>
      <c r="N165" s="33"/>
      <c r="O165" s="33"/>
      <c r="P165" s="33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3"/>
      <c r="AE165" s="34"/>
      <c r="AF165" s="34"/>
      <c r="AG165" s="28"/>
      <c r="AH165" s="28"/>
      <c r="AI165" s="28"/>
      <c r="AJ165" s="28"/>
      <c r="AO165" s="86"/>
    </row>
    <row r="166" spans="1:41" s="20" customFormat="1" x14ac:dyDescent="0.2">
      <c r="A166" s="28"/>
      <c r="E166" s="29"/>
      <c r="F166" s="53"/>
      <c r="G166" s="52"/>
      <c r="H166" s="31"/>
      <c r="I166" s="32"/>
      <c r="J166" s="33"/>
      <c r="K166" s="33"/>
      <c r="L166" s="33"/>
      <c r="M166" s="33"/>
      <c r="N166" s="33"/>
      <c r="O166" s="33"/>
      <c r="P166" s="33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3"/>
      <c r="AE166" s="34"/>
      <c r="AF166" s="34"/>
      <c r="AG166" s="28"/>
      <c r="AH166" s="28"/>
      <c r="AI166" s="28"/>
      <c r="AJ166" s="28"/>
      <c r="AO166" s="86"/>
    </row>
    <row r="167" spans="1:41" s="20" customFormat="1" x14ac:dyDescent="0.2">
      <c r="A167" s="28"/>
      <c r="E167" s="29"/>
      <c r="F167" s="53"/>
      <c r="G167" s="52"/>
      <c r="H167" s="31"/>
      <c r="I167" s="32"/>
      <c r="J167" s="33"/>
      <c r="K167" s="33"/>
      <c r="L167" s="33"/>
      <c r="M167" s="33"/>
      <c r="N167" s="33"/>
      <c r="O167" s="33"/>
      <c r="P167" s="33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3"/>
      <c r="AE167" s="34"/>
      <c r="AF167" s="34"/>
      <c r="AG167" s="28"/>
      <c r="AH167" s="28"/>
      <c r="AI167" s="28"/>
      <c r="AJ167" s="28"/>
      <c r="AO167" s="86"/>
    </row>
    <row r="168" spans="1:41" s="20" customFormat="1" x14ac:dyDescent="0.2">
      <c r="A168" s="28"/>
      <c r="E168" s="29"/>
      <c r="F168" s="53"/>
      <c r="G168" s="52"/>
      <c r="H168" s="31"/>
      <c r="I168" s="32"/>
      <c r="J168" s="33"/>
      <c r="K168" s="33"/>
      <c r="L168" s="33"/>
      <c r="M168" s="33"/>
      <c r="N168" s="33"/>
      <c r="O168" s="33"/>
      <c r="P168" s="33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3"/>
      <c r="AE168" s="34"/>
      <c r="AF168" s="34"/>
      <c r="AG168" s="28"/>
      <c r="AH168" s="28"/>
      <c r="AI168" s="28"/>
      <c r="AJ168" s="28"/>
      <c r="AO168" s="86"/>
    </row>
    <row r="169" spans="1:41" s="20" customFormat="1" x14ac:dyDescent="0.2">
      <c r="A169" s="28"/>
      <c r="E169" s="29"/>
      <c r="F169" s="53"/>
      <c r="G169" s="52"/>
      <c r="H169" s="31"/>
      <c r="I169" s="32"/>
      <c r="J169" s="33"/>
      <c r="K169" s="33"/>
      <c r="L169" s="33"/>
      <c r="M169" s="33"/>
      <c r="N169" s="33"/>
      <c r="O169" s="33"/>
      <c r="P169" s="33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3"/>
      <c r="AE169" s="34"/>
      <c r="AF169" s="34"/>
      <c r="AG169" s="28"/>
      <c r="AH169" s="28"/>
      <c r="AI169" s="28"/>
      <c r="AJ169" s="28"/>
      <c r="AO169" s="86"/>
    </row>
    <row r="170" spans="1:41" s="20" customFormat="1" x14ac:dyDescent="0.2">
      <c r="A170" s="28"/>
      <c r="E170" s="29"/>
      <c r="F170" s="53"/>
      <c r="G170" s="52"/>
      <c r="H170" s="31"/>
      <c r="I170" s="32"/>
      <c r="J170" s="33"/>
      <c r="K170" s="33"/>
      <c r="L170" s="33"/>
      <c r="M170" s="33"/>
      <c r="N170" s="33"/>
      <c r="O170" s="33"/>
      <c r="P170" s="33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3"/>
      <c r="AE170" s="34"/>
      <c r="AF170" s="34"/>
      <c r="AG170" s="28"/>
      <c r="AH170" s="28"/>
      <c r="AI170" s="28"/>
      <c r="AJ170" s="28"/>
      <c r="AO170" s="86"/>
    </row>
    <row r="171" spans="1:41" s="20" customFormat="1" x14ac:dyDescent="0.2">
      <c r="A171" s="28"/>
      <c r="E171" s="29"/>
      <c r="F171" s="53"/>
      <c r="G171" s="52"/>
      <c r="H171" s="31"/>
      <c r="I171" s="32"/>
      <c r="J171" s="33"/>
      <c r="K171" s="33"/>
      <c r="L171" s="33"/>
      <c r="M171" s="33"/>
      <c r="N171" s="33"/>
      <c r="O171" s="33"/>
      <c r="P171" s="33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3"/>
      <c r="AE171" s="34"/>
      <c r="AF171" s="34"/>
      <c r="AG171" s="28"/>
      <c r="AH171" s="28"/>
      <c r="AI171" s="28"/>
      <c r="AJ171" s="28"/>
      <c r="AO171" s="86"/>
    </row>
    <row r="172" spans="1:41" s="20" customFormat="1" x14ac:dyDescent="0.2">
      <c r="A172" s="28"/>
      <c r="E172" s="29"/>
      <c r="F172" s="53"/>
      <c r="G172" s="52"/>
      <c r="H172" s="31"/>
      <c r="I172" s="32"/>
      <c r="J172" s="33"/>
      <c r="K172" s="33"/>
      <c r="L172" s="33"/>
      <c r="M172" s="33"/>
      <c r="N172" s="33"/>
      <c r="O172" s="33"/>
      <c r="P172" s="33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3"/>
      <c r="AE172" s="34"/>
      <c r="AF172" s="34"/>
      <c r="AG172" s="28"/>
      <c r="AH172" s="28"/>
      <c r="AI172" s="28"/>
      <c r="AJ172" s="28"/>
      <c r="AO172" s="86"/>
    </row>
    <row r="173" spans="1:41" s="20" customFormat="1" x14ac:dyDescent="0.2">
      <c r="A173" s="28"/>
      <c r="E173" s="29"/>
      <c r="F173" s="53"/>
      <c r="G173" s="52"/>
      <c r="H173" s="31"/>
      <c r="I173" s="32"/>
      <c r="J173" s="33"/>
      <c r="K173" s="33"/>
      <c r="L173" s="33"/>
      <c r="M173" s="33"/>
      <c r="N173" s="33"/>
      <c r="O173" s="33"/>
      <c r="P173" s="33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3"/>
      <c r="AE173" s="34"/>
      <c r="AF173" s="34"/>
      <c r="AG173" s="28"/>
      <c r="AH173" s="28"/>
      <c r="AI173" s="28"/>
      <c r="AJ173" s="28"/>
      <c r="AO173" s="86"/>
    </row>
    <row r="174" spans="1:41" s="20" customFormat="1" x14ac:dyDescent="0.2">
      <c r="A174" s="28"/>
      <c r="E174" s="29"/>
      <c r="F174" s="53"/>
      <c r="G174" s="52"/>
      <c r="H174" s="31"/>
      <c r="I174" s="32"/>
      <c r="J174" s="33"/>
      <c r="K174" s="33"/>
      <c r="L174" s="33"/>
      <c r="M174" s="33"/>
      <c r="N174" s="33"/>
      <c r="O174" s="33"/>
      <c r="P174" s="33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3"/>
      <c r="AE174" s="34"/>
      <c r="AF174" s="34"/>
      <c r="AG174" s="28"/>
      <c r="AH174" s="28"/>
      <c r="AI174" s="28"/>
      <c r="AJ174" s="28"/>
      <c r="AO174" s="86"/>
    </row>
    <row r="175" spans="1:41" s="20" customFormat="1" x14ac:dyDescent="0.2">
      <c r="A175" s="28"/>
      <c r="E175" s="29"/>
      <c r="F175" s="53"/>
      <c r="G175" s="52"/>
      <c r="H175" s="31"/>
      <c r="I175" s="32"/>
      <c r="J175" s="33"/>
      <c r="K175" s="33"/>
      <c r="L175" s="33"/>
      <c r="M175" s="33"/>
      <c r="N175" s="33"/>
      <c r="O175" s="33"/>
      <c r="P175" s="33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3"/>
      <c r="AE175" s="34"/>
      <c r="AF175" s="34"/>
      <c r="AG175" s="28"/>
      <c r="AH175" s="28"/>
      <c r="AI175" s="28"/>
      <c r="AJ175" s="28"/>
      <c r="AO175" s="86"/>
    </row>
    <row r="176" spans="1:41" s="20" customFormat="1" x14ac:dyDescent="0.2">
      <c r="A176" s="28"/>
      <c r="E176" s="29"/>
      <c r="F176" s="53"/>
      <c r="G176" s="52"/>
      <c r="H176" s="31"/>
      <c r="I176" s="32"/>
      <c r="J176" s="33"/>
      <c r="K176" s="33"/>
      <c r="L176" s="33"/>
      <c r="M176" s="33"/>
      <c r="N176" s="33"/>
      <c r="O176" s="33"/>
      <c r="P176" s="33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3"/>
      <c r="AE176" s="34"/>
      <c r="AF176" s="34"/>
      <c r="AG176" s="28"/>
      <c r="AH176" s="28"/>
      <c r="AI176" s="28"/>
      <c r="AJ176" s="28"/>
      <c r="AO176" s="86"/>
    </row>
    <row r="177" spans="1:41" s="20" customFormat="1" x14ac:dyDescent="0.2">
      <c r="A177" s="28"/>
      <c r="E177" s="29"/>
      <c r="F177" s="53"/>
      <c r="G177" s="52"/>
      <c r="H177" s="31"/>
      <c r="I177" s="32"/>
      <c r="J177" s="33"/>
      <c r="K177" s="33"/>
      <c r="L177" s="33"/>
      <c r="M177" s="33"/>
      <c r="N177" s="33"/>
      <c r="O177" s="33"/>
      <c r="P177" s="33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3"/>
      <c r="AE177" s="34"/>
      <c r="AF177" s="34"/>
      <c r="AG177" s="28"/>
      <c r="AH177" s="28"/>
      <c r="AI177" s="28"/>
      <c r="AJ177" s="28"/>
      <c r="AO177" s="86"/>
    </row>
    <row r="178" spans="1:41" s="20" customFormat="1" x14ac:dyDescent="0.2">
      <c r="A178" s="28"/>
      <c r="E178" s="29"/>
      <c r="F178" s="53"/>
      <c r="G178" s="52"/>
      <c r="H178" s="31"/>
      <c r="I178" s="32"/>
      <c r="J178" s="33"/>
      <c r="K178" s="33"/>
      <c r="L178" s="33"/>
      <c r="M178" s="33"/>
      <c r="N178" s="33"/>
      <c r="O178" s="33"/>
      <c r="P178" s="33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3"/>
      <c r="AE178" s="34"/>
      <c r="AF178" s="34"/>
      <c r="AG178" s="28"/>
      <c r="AH178" s="28"/>
      <c r="AI178" s="28"/>
      <c r="AJ178" s="28"/>
      <c r="AO178" s="86"/>
    </row>
    <row r="179" spans="1:41" s="20" customFormat="1" x14ac:dyDescent="0.2">
      <c r="A179" s="28"/>
      <c r="E179" s="29"/>
      <c r="F179" s="53"/>
      <c r="G179" s="52"/>
      <c r="H179" s="31"/>
      <c r="I179" s="32"/>
      <c r="J179" s="33"/>
      <c r="K179" s="33"/>
      <c r="L179" s="33"/>
      <c r="M179" s="33"/>
      <c r="N179" s="33"/>
      <c r="O179" s="33"/>
      <c r="P179" s="33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3"/>
      <c r="AE179" s="34"/>
      <c r="AF179" s="34"/>
      <c r="AG179" s="28"/>
      <c r="AH179" s="28"/>
      <c r="AI179" s="28"/>
      <c r="AJ179" s="28"/>
      <c r="AO179" s="86"/>
    </row>
    <row r="180" spans="1:41" s="20" customFormat="1" x14ac:dyDescent="0.2">
      <c r="A180" s="28"/>
      <c r="E180" s="29"/>
      <c r="F180" s="53"/>
      <c r="G180" s="52"/>
      <c r="H180" s="31"/>
      <c r="I180" s="32"/>
      <c r="J180" s="33"/>
      <c r="K180" s="33"/>
      <c r="L180" s="33"/>
      <c r="M180" s="33"/>
      <c r="N180" s="33"/>
      <c r="O180" s="33"/>
      <c r="P180" s="33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3"/>
      <c r="AE180" s="34"/>
      <c r="AF180" s="34"/>
      <c r="AG180" s="28"/>
      <c r="AH180" s="28"/>
      <c r="AI180" s="28"/>
      <c r="AJ180" s="28"/>
      <c r="AO180" s="86"/>
    </row>
    <row r="181" spans="1:41" s="20" customFormat="1" x14ac:dyDescent="0.2">
      <c r="A181" s="28"/>
      <c r="E181" s="29"/>
      <c r="F181" s="53"/>
      <c r="G181" s="52"/>
      <c r="H181" s="31"/>
      <c r="I181" s="32"/>
      <c r="J181" s="33"/>
      <c r="K181" s="33"/>
      <c r="L181" s="33"/>
      <c r="M181" s="33"/>
      <c r="N181" s="33"/>
      <c r="O181" s="33"/>
      <c r="P181" s="33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3"/>
      <c r="AE181" s="34"/>
      <c r="AF181" s="34"/>
      <c r="AG181" s="28"/>
      <c r="AH181" s="28"/>
      <c r="AI181" s="28"/>
      <c r="AJ181" s="28"/>
      <c r="AO181" s="86"/>
    </row>
    <row r="182" spans="1:41" s="20" customFormat="1" x14ac:dyDescent="0.2">
      <c r="A182" s="28"/>
      <c r="E182" s="29"/>
      <c r="F182" s="53"/>
      <c r="G182" s="52"/>
      <c r="H182" s="31"/>
      <c r="I182" s="32"/>
      <c r="J182" s="33"/>
      <c r="K182" s="33"/>
      <c r="L182" s="33"/>
      <c r="M182" s="33"/>
      <c r="N182" s="33"/>
      <c r="O182" s="33"/>
      <c r="P182" s="33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3"/>
      <c r="AE182" s="34"/>
      <c r="AF182" s="34"/>
      <c r="AG182" s="28"/>
      <c r="AH182" s="28"/>
      <c r="AI182" s="28"/>
      <c r="AJ182" s="28"/>
      <c r="AO182" s="86"/>
    </row>
    <row r="183" spans="1:41" s="20" customFormat="1" x14ac:dyDescent="0.2">
      <c r="A183" s="28"/>
      <c r="E183" s="29"/>
      <c r="F183" s="53"/>
      <c r="G183" s="52"/>
      <c r="H183" s="31"/>
      <c r="I183" s="32"/>
      <c r="J183" s="33"/>
      <c r="K183" s="33"/>
      <c r="L183" s="33"/>
      <c r="M183" s="33"/>
      <c r="N183" s="33"/>
      <c r="O183" s="33"/>
      <c r="P183" s="33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3"/>
      <c r="AE183" s="34"/>
      <c r="AF183" s="34"/>
      <c r="AG183" s="28"/>
      <c r="AH183" s="28"/>
      <c r="AI183" s="28"/>
      <c r="AJ183" s="28"/>
      <c r="AO183" s="86"/>
    </row>
    <row r="184" spans="1:41" s="20" customFormat="1" x14ac:dyDescent="0.2">
      <c r="A184" s="28"/>
      <c r="E184" s="29"/>
      <c r="F184" s="53"/>
      <c r="G184" s="52"/>
      <c r="H184" s="31"/>
      <c r="I184" s="32"/>
      <c r="J184" s="33"/>
      <c r="K184" s="33"/>
      <c r="L184" s="33"/>
      <c r="M184" s="33"/>
      <c r="N184" s="33"/>
      <c r="O184" s="33"/>
      <c r="P184" s="33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3"/>
      <c r="AE184" s="34"/>
      <c r="AF184" s="34"/>
      <c r="AG184" s="28"/>
      <c r="AH184" s="28"/>
      <c r="AI184" s="28"/>
      <c r="AJ184" s="28"/>
      <c r="AO184" s="86"/>
    </row>
    <row r="185" spans="1:41" s="20" customFormat="1" x14ac:dyDescent="0.2">
      <c r="A185" s="28"/>
      <c r="E185" s="29"/>
      <c r="F185" s="53"/>
      <c r="G185" s="52"/>
      <c r="H185" s="31"/>
      <c r="I185" s="32"/>
      <c r="J185" s="33"/>
      <c r="K185" s="33"/>
      <c r="L185" s="33"/>
      <c r="M185" s="33"/>
      <c r="N185" s="33"/>
      <c r="O185" s="33"/>
      <c r="P185" s="33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3"/>
      <c r="AE185" s="34"/>
      <c r="AF185" s="34"/>
      <c r="AG185" s="28"/>
      <c r="AH185" s="28"/>
      <c r="AI185" s="28"/>
      <c r="AJ185" s="28"/>
      <c r="AO185" s="86"/>
    </row>
    <row r="186" spans="1:41" s="20" customFormat="1" x14ac:dyDescent="0.2">
      <c r="A186" s="28"/>
      <c r="E186" s="29"/>
      <c r="F186" s="53"/>
      <c r="G186" s="52"/>
      <c r="H186" s="31"/>
      <c r="I186" s="32"/>
      <c r="J186" s="33"/>
      <c r="K186" s="33"/>
      <c r="L186" s="33"/>
      <c r="M186" s="33"/>
      <c r="N186" s="33"/>
      <c r="O186" s="33"/>
      <c r="P186" s="33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3"/>
      <c r="AE186" s="34"/>
      <c r="AF186" s="34"/>
      <c r="AG186" s="28"/>
      <c r="AH186" s="28"/>
      <c r="AI186" s="28"/>
      <c r="AJ186" s="28"/>
      <c r="AO186" s="86"/>
    </row>
    <row r="187" spans="1:41" s="20" customFormat="1" x14ac:dyDescent="0.2">
      <c r="A187" s="28"/>
      <c r="E187" s="29"/>
      <c r="F187" s="53"/>
      <c r="G187" s="52"/>
      <c r="H187" s="31"/>
      <c r="I187" s="32"/>
      <c r="J187" s="33"/>
      <c r="K187" s="33"/>
      <c r="L187" s="33"/>
      <c r="M187" s="33"/>
      <c r="N187" s="33"/>
      <c r="O187" s="33"/>
      <c r="P187" s="33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3"/>
      <c r="AE187" s="34"/>
      <c r="AF187" s="34"/>
      <c r="AG187" s="28"/>
      <c r="AH187" s="28"/>
      <c r="AI187" s="28"/>
      <c r="AJ187" s="28"/>
      <c r="AO187" s="86"/>
    </row>
    <row r="188" spans="1:41" s="20" customFormat="1" x14ac:dyDescent="0.2">
      <c r="A188" s="28"/>
      <c r="E188" s="29"/>
      <c r="F188" s="53"/>
      <c r="G188" s="52"/>
      <c r="H188" s="31"/>
      <c r="I188" s="32"/>
      <c r="J188" s="33"/>
      <c r="K188" s="33"/>
      <c r="L188" s="33"/>
      <c r="M188" s="33"/>
      <c r="N188" s="33"/>
      <c r="O188" s="33"/>
      <c r="P188" s="33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3"/>
      <c r="AE188" s="34"/>
      <c r="AF188" s="34"/>
      <c r="AG188" s="28"/>
      <c r="AH188" s="28"/>
      <c r="AI188" s="28"/>
      <c r="AJ188" s="28"/>
      <c r="AO188" s="86"/>
    </row>
    <row r="189" spans="1:41" s="20" customFormat="1" x14ac:dyDescent="0.2">
      <c r="A189" s="28"/>
      <c r="E189" s="29"/>
      <c r="F189" s="53"/>
      <c r="G189" s="52"/>
      <c r="H189" s="31"/>
      <c r="I189" s="32"/>
      <c r="J189" s="33"/>
      <c r="K189" s="33"/>
      <c r="L189" s="33"/>
      <c r="M189" s="33"/>
      <c r="N189" s="33"/>
      <c r="O189" s="33"/>
      <c r="P189" s="33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3"/>
      <c r="AE189" s="34"/>
      <c r="AF189" s="34"/>
      <c r="AG189" s="28"/>
      <c r="AH189" s="28"/>
      <c r="AI189" s="28"/>
      <c r="AJ189" s="28"/>
      <c r="AO189" s="86"/>
    </row>
    <row r="190" spans="1:41" s="20" customFormat="1" x14ac:dyDescent="0.2">
      <c r="A190" s="28"/>
      <c r="E190" s="29"/>
      <c r="F190" s="53"/>
      <c r="G190" s="52"/>
      <c r="H190" s="31"/>
      <c r="I190" s="32"/>
      <c r="J190" s="33"/>
      <c r="K190" s="33"/>
      <c r="L190" s="33"/>
      <c r="M190" s="33"/>
      <c r="N190" s="33"/>
      <c r="O190" s="33"/>
      <c r="P190" s="33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3"/>
      <c r="AE190" s="34"/>
      <c r="AF190" s="34"/>
      <c r="AG190" s="28"/>
      <c r="AH190" s="28"/>
      <c r="AI190" s="28"/>
      <c r="AJ190" s="28"/>
      <c r="AO190" s="86"/>
    </row>
    <row r="191" spans="1:41" s="20" customFormat="1" x14ac:dyDescent="0.2">
      <c r="A191" s="28"/>
      <c r="E191" s="29"/>
      <c r="F191" s="53"/>
      <c r="G191" s="52"/>
      <c r="H191" s="31"/>
      <c r="I191" s="32"/>
      <c r="J191" s="33"/>
      <c r="K191" s="33"/>
      <c r="L191" s="33"/>
      <c r="M191" s="33"/>
      <c r="N191" s="33"/>
      <c r="O191" s="33"/>
      <c r="P191" s="33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3"/>
      <c r="AE191" s="34"/>
      <c r="AF191" s="34"/>
      <c r="AG191" s="28"/>
      <c r="AH191" s="28"/>
      <c r="AI191" s="28"/>
      <c r="AJ191" s="28"/>
      <c r="AO191" s="86"/>
    </row>
    <row r="192" spans="1:41" s="20" customFormat="1" x14ac:dyDescent="0.2">
      <c r="A192" s="28"/>
      <c r="E192" s="29"/>
      <c r="F192" s="53"/>
      <c r="G192" s="52"/>
      <c r="H192" s="31"/>
      <c r="I192" s="32"/>
      <c r="J192" s="33"/>
      <c r="K192" s="33"/>
      <c r="L192" s="33"/>
      <c r="M192" s="33"/>
      <c r="N192" s="33"/>
      <c r="O192" s="33"/>
      <c r="P192" s="33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3"/>
      <c r="AE192" s="34"/>
      <c r="AF192" s="34"/>
      <c r="AG192" s="28"/>
      <c r="AH192" s="28"/>
      <c r="AI192" s="28"/>
      <c r="AJ192" s="28"/>
      <c r="AO192" s="86"/>
    </row>
    <row r="193" spans="1:41" s="20" customFormat="1" x14ac:dyDescent="0.2">
      <c r="A193" s="28"/>
      <c r="E193" s="29"/>
      <c r="F193" s="53"/>
      <c r="G193" s="52"/>
      <c r="H193" s="31"/>
      <c r="I193" s="32"/>
      <c r="J193" s="33"/>
      <c r="K193" s="33"/>
      <c r="L193" s="33"/>
      <c r="M193" s="33"/>
      <c r="N193" s="33"/>
      <c r="O193" s="33"/>
      <c r="P193" s="33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3"/>
      <c r="AE193" s="34"/>
      <c r="AF193" s="34"/>
      <c r="AG193" s="28"/>
      <c r="AH193" s="28"/>
      <c r="AI193" s="28"/>
      <c r="AJ193" s="28"/>
      <c r="AO193" s="86"/>
    </row>
    <row r="194" spans="1:41" s="20" customFormat="1" x14ac:dyDescent="0.2">
      <c r="A194" s="28"/>
      <c r="E194" s="29"/>
      <c r="F194" s="53"/>
      <c r="G194" s="52"/>
      <c r="H194" s="31"/>
      <c r="I194" s="32"/>
      <c r="J194" s="33"/>
      <c r="K194" s="33"/>
      <c r="L194" s="33"/>
      <c r="M194" s="33"/>
      <c r="N194" s="33"/>
      <c r="O194" s="33"/>
      <c r="P194" s="33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3"/>
      <c r="AE194" s="34"/>
      <c r="AF194" s="34"/>
      <c r="AG194" s="28"/>
      <c r="AH194" s="28"/>
      <c r="AI194" s="28"/>
      <c r="AJ194" s="28"/>
      <c r="AO194" s="86"/>
    </row>
    <row r="195" spans="1:41" s="20" customFormat="1" x14ac:dyDescent="0.2">
      <c r="A195" s="28"/>
      <c r="E195" s="29"/>
      <c r="F195" s="53"/>
      <c r="G195" s="52"/>
      <c r="H195" s="31"/>
      <c r="I195" s="32"/>
      <c r="J195" s="33"/>
      <c r="K195" s="33"/>
      <c r="L195" s="33"/>
      <c r="M195" s="33"/>
      <c r="N195" s="33"/>
      <c r="O195" s="33"/>
      <c r="P195" s="33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3"/>
      <c r="AE195" s="34"/>
      <c r="AF195" s="34"/>
      <c r="AG195" s="28"/>
      <c r="AH195" s="28"/>
      <c r="AI195" s="28"/>
      <c r="AJ195" s="28"/>
      <c r="AO195" s="86"/>
    </row>
    <row r="196" spans="1:41" s="20" customFormat="1" x14ac:dyDescent="0.2">
      <c r="A196" s="28"/>
      <c r="E196" s="29"/>
      <c r="F196" s="53"/>
      <c r="G196" s="52"/>
      <c r="H196" s="31"/>
      <c r="I196" s="32"/>
      <c r="J196" s="33"/>
      <c r="K196" s="33"/>
      <c r="L196" s="33"/>
      <c r="M196" s="33"/>
      <c r="N196" s="33"/>
      <c r="O196" s="33"/>
      <c r="P196" s="33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3"/>
      <c r="AE196" s="34"/>
      <c r="AF196" s="34"/>
      <c r="AG196" s="28"/>
      <c r="AH196" s="28"/>
      <c r="AI196" s="28"/>
      <c r="AJ196" s="28"/>
      <c r="AO196" s="86"/>
    </row>
    <row r="197" spans="1:41" s="20" customFormat="1" x14ac:dyDescent="0.2">
      <c r="A197" s="28"/>
      <c r="E197" s="29"/>
      <c r="F197" s="53"/>
      <c r="G197" s="52"/>
      <c r="H197" s="31"/>
      <c r="I197" s="32"/>
      <c r="J197" s="33"/>
      <c r="K197" s="33"/>
      <c r="L197" s="33"/>
      <c r="M197" s="33"/>
      <c r="N197" s="33"/>
      <c r="O197" s="33"/>
      <c r="P197" s="33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3"/>
      <c r="AE197" s="34"/>
      <c r="AF197" s="34"/>
      <c r="AG197" s="28"/>
      <c r="AH197" s="28"/>
      <c r="AI197" s="28"/>
      <c r="AJ197" s="28"/>
      <c r="AO197" s="86"/>
    </row>
    <row r="198" spans="1:41" s="20" customFormat="1" x14ac:dyDescent="0.2">
      <c r="A198" s="28"/>
      <c r="E198" s="29"/>
      <c r="F198" s="53"/>
      <c r="G198" s="52"/>
      <c r="H198" s="31"/>
      <c r="I198" s="32"/>
      <c r="J198" s="33"/>
      <c r="K198" s="33"/>
      <c r="L198" s="33"/>
      <c r="M198" s="33"/>
      <c r="N198" s="33"/>
      <c r="O198" s="33"/>
      <c r="P198" s="33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3"/>
      <c r="AE198" s="34"/>
      <c r="AF198" s="34"/>
      <c r="AG198" s="28"/>
      <c r="AH198" s="28"/>
      <c r="AI198" s="28"/>
      <c r="AJ198" s="28"/>
      <c r="AO198" s="86"/>
    </row>
    <row r="199" spans="1:41" s="20" customFormat="1" x14ac:dyDescent="0.2">
      <c r="A199" s="28"/>
      <c r="E199" s="29"/>
      <c r="F199" s="53"/>
      <c r="G199" s="52"/>
      <c r="H199" s="31"/>
      <c r="I199" s="32"/>
      <c r="J199" s="33"/>
      <c r="K199" s="33"/>
      <c r="L199" s="33"/>
      <c r="M199" s="33"/>
      <c r="N199" s="33"/>
      <c r="O199" s="33"/>
      <c r="P199" s="33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3"/>
      <c r="AE199" s="34"/>
      <c r="AF199" s="34"/>
      <c r="AG199" s="28"/>
      <c r="AH199" s="28"/>
      <c r="AI199" s="28"/>
      <c r="AJ199" s="28"/>
      <c r="AO199" s="86"/>
    </row>
    <row r="200" spans="1:41" s="20" customFormat="1" x14ac:dyDescent="0.2">
      <c r="A200" s="28"/>
      <c r="E200" s="29"/>
      <c r="F200" s="53"/>
      <c r="G200" s="52"/>
      <c r="H200" s="31"/>
      <c r="I200" s="32"/>
      <c r="J200" s="33"/>
      <c r="K200" s="33"/>
      <c r="L200" s="33"/>
      <c r="M200" s="33"/>
      <c r="N200" s="33"/>
      <c r="O200" s="33"/>
      <c r="P200" s="33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3"/>
      <c r="AE200" s="34"/>
      <c r="AF200" s="34"/>
      <c r="AG200" s="28"/>
      <c r="AH200" s="28"/>
      <c r="AI200" s="28"/>
      <c r="AJ200" s="28"/>
      <c r="AO200" s="86"/>
    </row>
    <row r="201" spans="1:41" s="20" customFormat="1" x14ac:dyDescent="0.2">
      <c r="A201" s="28"/>
      <c r="E201" s="29"/>
      <c r="F201" s="53"/>
      <c r="G201" s="52"/>
      <c r="H201" s="31"/>
      <c r="I201" s="32"/>
      <c r="J201" s="33"/>
      <c r="K201" s="33"/>
      <c r="L201" s="33"/>
      <c r="M201" s="33"/>
      <c r="N201" s="33"/>
      <c r="O201" s="33"/>
      <c r="P201" s="33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3"/>
      <c r="AE201" s="34"/>
      <c r="AF201" s="34"/>
      <c r="AG201" s="28"/>
      <c r="AH201" s="28"/>
      <c r="AI201" s="28"/>
      <c r="AJ201" s="28"/>
      <c r="AO201" s="86"/>
    </row>
    <row r="202" spans="1:41" s="20" customFormat="1" x14ac:dyDescent="0.2">
      <c r="A202" s="28"/>
      <c r="E202" s="29"/>
      <c r="F202" s="53"/>
      <c r="G202" s="52"/>
      <c r="H202" s="31"/>
      <c r="I202" s="32"/>
      <c r="J202" s="33"/>
      <c r="K202" s="33"/>
      <c r="L202" s="33"/>
      <c r="M202" s="33"/>
      <c r="N202" s="33"/>
      <c r="O202" s="33"/>
      <c r="P202" s="33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3"/>
      <c r="AE202" s="34"/>
      <c r="AF202" s="34"/>
      <c r="AG202" s="28"/>
      <c r="AH202" s="28"/>
      <c r="AI202" s="28"/>
      <c r="AJ202" s="28"/>
      <c r="AO202" s="86"/>
    </row>
    <row r="203" spans="1:41" s="20" customFormat="1" x14ac:dyDescent="0.2">
      <c r="A203" s="28"/>
      <c r="E203" s="29"/>
      <c r="F203" s="53"/>
      <c r="G203" s="52"/>
      <c r="H203" s="31"/>
      <c r="I203" s="32"/>
      <c r="J203" s="33"/>
      <c r="K203" s="33"/>
      <c r="L203" s="33"/>
      <c r="M203" s="33"/>
      <c r="N203" s="33"/>
      <c r="O203" s="33"/>
      <c r="P203" s="33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3"/>
      <c r="AE203" s="34"/>
      <c r="AF203" s="34"/>
      <c r="AG203" s="28"/>
      <c r="AH203" s="28"/>
      <c r="AI203" s="28"/>
      <c r="AJ203" s="28"/>
      <c r="AO203" s="86"/>
    </row>
    <row r="204" spans="1:41" s="20" customFormat="1" x14ac:dyDescent="0.2">
      <c r="A204" s="28"/>
      <c r="E204" s="29"/>
      <c r="F204" s="53"/>
      <c r="G204" s="52"/>
      <c r="H204" s="31"/>
      <c r="I204" s="32"/>
      <c r="J204" s="33"/>
      <c r="K204" s="33"/>
      <c r="L204" s="33"/>
      <c r="M204" s="33"/>
      <c r="N204" s="33"/>
      <c r="O204" s="33"/>
      <c r="P204" s="33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3"/>
      <c r="AE204" s="34"/>
      <c r="AF204" s="34"/>
      <c r="AG204" s="28"/>
      <c r="AH204" s="28"/>
      <c r="AI204" s="28"/>
      <c r="AJ204" s="28"/>
      <c r="AO204" s="86"/>
    </row>
    <row r="205" spans="1:41" s="20" customFormat="1" x14ac:dyDescent="0.2">
      <c r="A205" s="28"/>
      <c r="E205" s="29"/>
      <c r="F205" s="53"/>
      <c r="G205" s="52"/>
      <c r="H205" s="31"/>
      <c r="I205" s="32"/>
      <c r="J205" s="33"/>
      <c r="K205" s="33"/>
      <c r="L205" s="33"/>
      <c r="M205" s="33"/>
      <c r="N205" s="33"/>
      <c r="O205" s="33"/>
      <c r="P205" s="33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3"/>
      <c r="AE205" s="34"/>
      <c r="AF205" s="34"/>
      <c r="AG205" s="28"/>
      <c r="AH205" s="28"/>
      <c r="AI205" s="28"/>
      <c r="AJ205" s="28"/>
      <c r="AO205" s="86"/>
    </row>
    <row r="206" spans="1:41" s="20" customFormat="1" x14ac:dyDescent="0.2">
      <c r="A206" s="28"/>
      <c r="E206" s="29"/>
      <c r="F206" s="53"/>
      <c r="G206" s="52"/>
      <c r="H206" s="31"/>
      <c r="I206" s="32"/>
      <c r="J206" s="33"/>
      <c r="K206" s="33"/>
      <c r="L206" s="33"/>
      <c r="M206" s="33"/>
      <c r="N206" s="33"/>
      <c r="O206" s="33"/>
      <c r="P206" s="33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3"/>
      <c r="AE206" s="34"/>
      <c r="AF206" s="34"/>
      <c r="AG206" s="28"/>
      <c r="AH206" s="28"/>
      <c r="AI206" s="28"/>
      <c r="AJ206" s="28"/>
      <c r="AO206" s="86"/>
    </row>
    <row r="207" spans="1:41" s="20" customFormat="1" x14ac:dyDescent="0.2">
      <c r="A207" s="28"/>
      <c r="E207" s="29"/>
      <c r="F207" s="53"/>
      <c r="G207" s="52"/>
      <c r="H207" s="31"/>
      <c r="I207" s="32"/>
      <c r="J207" s="33"/>
      <c r="K207" s="33"/>
      <c r="L207" s="33"/>
      <c r="M207" s="33"/>
      <c r="N207" s="33"/>
      <c r="O207" s="33"/>
      <c r="P207" s="33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3"/>
      <c r="AE207" s="34"/>
      <c r="AF207" s="34"/>
      <c r="AG207" s="28"/>
      <c r="AH207" s="28"/>
      <c r="AI207" s="28"/>
      <c r="AJ207" s="28"/>
      <c r="AO207" s="86"/>
    </row>
    <row r="208" spans="1:41" s="20" customFormat="1" x14ac:dyDescent="0.2">
      <c r="A208" s="28"/>
      <c r="E208" s="29"/>
      <c r="F208" s="53"/>
      <c r="G208" s="52"/>
      <c r="H208" s="31"/>
      <c r="I208" s="32"/>
      <c r="J208" s="33"/>
      <c r="K208" s="33"/>
      <c r="L208" s="33"/>
      <c r="M208" s="33"/>
      <c r="N208" s="33"/>
      <c r="O208" s="33"/>
      <c r="P208" s="33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3"/>
      <c r="AE208" s="34"/>
      <c r="AF208" s="34"/>
      <c r="AG208" s="28"/>
      <c r="AH208" s="28"/>
      <c r="AI208" s="28"/>
      <c r="AJ208" s="28"/>
      <c r="AO208" s="86"/>
    </row>
    <row r="209" spans="1:41" s="20" customFormat="1" x14ac:dyDescent="0.2">
      <c r="A209" s="28"/>
      <c r="E209" s="29"/>
      <c r="F209" s="53"/>
      <c r="G209" s="52"/>
      <c r="H209" s="31"/>
      <c r="I209" s="32"/>
      <c r="J209" s="33"/>
      <c r="K209" s="33"/>
      <c r="L209" s="33"/>
      <c r="M209" s="33"/>
      <c r="N209" s="33"/>
      <c r="O209" s="33"/>
      <c r="P209" s="33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3"/>
      <c r="AE209" s="34"/>
      <c r="AF209" s="34"/>
      <c r="AG209" s="28"/>
      <c r="AH209" s="28"/>
      <c r="AI209" s="28"/>
      <c r="AJ209" s="28"/>
      <c r="AO209" s="86"/>
    </row>
    <row r="210" spans="1:41" s="20" customFormat="1" x14ac:dyDescent="0.2">
      <c r="A210" s="28"/>
      <c r="E210" s="29"/>
      <c r="F210" s="53"/>
      <c r="G210" s="52"/>
      <c r="H210" s="31"/>
      <c r="I210" s="32"/>
      <c r="J210" s="33"/>
      <c r="K210" s="33"/>
      <c r="L210" s="33"/>
      <c r="M210" s="33"/>
      <c r="N210" s="33"/>
      <c r="O210" s="33"/>
      <c r="P210" s="33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3"/>
      <c r="AE210" s="34"/>
      <c r="AF210" s="34"/>
      <c r="AG210" s="28"/>
      <c r="AH210" s="28"/>
      <c r="AI210" s="28"/>
      <c r="AJ210" s="28"/>
      <c r="AO210" s="86"/>
    </row>
    <row r="211" spans="1:41" s="20" customFormat="1" x14ac:dyDescent="0.2">
      <c r="A211" s="28"/>
      <c r="E211" s="29"/>
      <c r="F211" s="53"/>
      <c r="G211" s="52"/>
      <c r="H211" s="31"/>
      <c r="I211" s="32"/>
      <c r="J211" s="33"/>
      <c r="K211" s="33"/>
      <c r="L211" s="33"/>
      <c r="M211" s="33"/>
      <c r="N211" s="33"/>
      <c r="O211" s="33"/>
      <c r="P211" s="33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3"/>
      <c r="AE211" s="34"/>
      <c r="AF211" s="34"/>
      <c r="AG211" s="28"/>
      <c r="AH211" s="28"/>
      <c r="AI211" s="28"/>
      <c r="AJ211" s="28"/>
      <c r="AO211" s="86"/>
    </row>
    <row r="212" spans="1:41" s="20" customFormat="1" x14ac:dyDescent="0.2">
      <c r="A212" s="28"/>
      <c r="E212" s="29"/>
      <c r="F212" s="53"/>
      <c r="G212" s="52"/>
      <c r="H212" s="31"/>
      <c r="I212" s="32"/>
      <c r="J212" s="33"/>
      <c r="K212" s="33"/>
      <c r="L212" s="33"/>
      <c r="M212" s="33"/>
      <c r="N212" s="33"/>
      <c r="O212" s="33"/>
      <c r="P212" s="33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3"/>
      <c r="AE212" s="34"/>
      <c r="AF212" s="34"/>
      <c r="AG212" s="28"/>
      <c r="AH212" s="28"/>
      <c r="AI212" s="28"/>
      <c r="AJ212" s="28"/>
      <c r="AO212" s="86"/>
    </row>
    <row r="213" spans="1:41" s="20" customFormat="1" x14ac:dyDescent="0.2">
      <c r="A213" s="28"/>
      <c r="E213" s="29"/>
      <c r="F213" s="53"/>
      <c r="G213" s="52"/>
      <c r="H213" s="31"/>
      <c r="I213" s="32"/>
      <c r="J213" s="33"/>
      <c r="K213" s="33"/>
      <c r="L213" s="33"/>
      <c r="M213" s="33"/>
      <c r="N213" s="33"/>
      <c r="O213" s="33"/>
      <c r="P213" s="33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3"/>
      <c r="AE213" s="34"/>
      <c r="AF213" s="34"/>
      <c r="AG213" s="28"/>
      <c r="AH213" s="28"/>
      <c r="AI213" s="28"/>
      <c r="AJ213" s="28"/>
      <c r="AO213" s="86"/>
    </row>
    <row r="214" spans="1:41" s="20" customFormat="1" x14ac:dyDescent="0.2">
      <c r="A214" s="28"/>
      <c r="E214" s="29"/>
      <c r="F214" s="53"/>
      <c r="G214" s="52"/>
      <c r="H214" s="31"/>
      <c r="I214" s="32"/>
      <c r="J214" s="33"/>
      <c r="K214" s="33"/>
      <c r="L214" s="33"/>
      <c r="M214" s="33"/>
      <c r="N214" s="33"/>
      <c r="O214" s="33"/>
      <c r="P214" s="33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3"/>
      <c r="AE214" s="34"/>
      <c r="AF214" s="34"/>
      <c r="AG214" s="28"/>
      <c r="AH214" s="28"/>
      <c r="AI214" s="28"/>
      <c r="AJ214" s="28"/>
      <c r="AO214" s="86"/>
    </row>
    <row r="215" spans="1:41" s="20" customFormat="1" x14ac:dyDescent="0.2">
      <c r="A215" s="28"/>
      <c r="E215" s="29"/>
      <c r="F215" s="53"/>
      <c r="G215" s="52"/>
      <c r="H215" s="31"/>
      <c r="I215" s="32"/>
      <c r="J215" s="33"/>
      <c r="K215" s="33"/>
      <c r="L215" s="33"/>
      <c r="M215" s="33"/>
      <c r="N215" s="33"/>
      <c r="O215" s="33"/>
      <c r="P215" s="33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3"/>
      <c r="AE215" s="34"/>
      <c r="AF215" s="34"/>
      <c r="AG215" s="28"/>
      <c r="AH215" s="28"/>
      <c r="AI215" s="28"/>
      <c r="AJ215" s="28"/>
      <c r="AO215" s="86"/>
    </row>
    <row r="216" spans="1:41" s="20" customFormat="1" x14ac:dyDescent="0.2">
      <c r="A216" s="28"/>
      <c r="E216" s="29"/>
      <c r="F216" s="53"/>
      <c r="G216" s="52"/>
      <c r="H216" s="31"/>
      <c r="I216" s="32"/>
      <c r="J216" s="33"/>
      <c r="K216" s="33"/>
      <c r="L216" s="33"/>
      <c r="M216" s="33"/>
      <c r="N216" s="33"/>
      <c r="O216" s="33"/>
      <c r="P216" s="33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3"/>
      <c r="AE216" s="34"/>
      <c r="AF216" s="34"/>
      <c r="AG216" s="28"/>
      <c r="AH216" s="28"/>
      <c r="AI216" s="28"/>
      <c r="AJ216" s="28"/>
      <c r="AO216" s="86"/>
    </row>
    <row r="217" spans="1:41" s="20" customFormat="1" x14ac:dyDescent="0.2">
      <c r="A217" s="28"/>
      <c r="E217" s="29"/>
      <c r="F217" s="53"/>
      <c r="G217" s="52"/>
      <c r="H217" s="31"/>
      <c r="I217" s="32"/>
      <c r="J217" s="33"/>
      <c r="K217" s="33"/>
      <c r="L217" s="33"/>
      <c r="M217" s="33"/>
      <c r="N217" s="33"/>
      <c r="O217" s="33"/>
      <c r="P217" s="33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3"/>
      <c r="AE217" s="34"/>
      <c r="AF217" s="34"/>
      <c r="AG217" s="28"/>
      <c r="AH217" s="28"/>
      <c r="AI217" s="28"/>
      <c r="AJ217" s="28"/>
      <c r="AO217" s="86"/>
    </row>
    <row r="218" spans="1:41" s="20" customFormat="1" x14ac:dyDescent="0.2">
      <c r="A218" s="28"/>
      <c r="E218" s="29"/>
      <c r="F218" s="53"/>
      <c r="G218" s="52"/>
      <c r="H218" s="31"/>
      <c r="I218" s="32"/>
      <c r="J218" s="33"/>
      <c r="K218" s="33"/>
      <c r="L218" s="33"/>
      <c r="M218" s="33"/>
      <c r="N218" s="33"/>
      <c r="O218" s="33"/>
      <c r="P218" s="33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3"/>
      <c r="AE218" s="34"/>
      <c r="AF218" s="34"/>
      <c r="AG218" s="28"/>
      <c r="AH218" s="28"/>
      <c r="AI218" s="28"/>
      <c r="AJ218" s="28"/>
      <c r="AO218" s="86"/>
    </row>
    <row r="219" spans="1:41" s="20" customFormat="1" x14ac:dyDescent="0.2">
      <c r="A219" s="28"/>
      <c r="E219" s="29"/>
      <c r="F219" s="53"/>
      <c r="G219" s="52"/>
      <c r="H219" s="31"/>
      <c r="I219" s="32"/>
      <c r="J219" s="33"/>
      <c r="K219" s="33"/>
      <c r="L219" s="33"/>
      <c r="M219" s="33"/>
      <c r="N219" s="33"/>
      <c r="O219" s="33"/>
      <c r="P219" s="33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3"/>
      <c r="AE219" s="34"/>
      <c r="AF219" s="34"/>
      <c r="AG219" s="28"/>
      <c r="AH219" s="28"/>
      <c r="AI219" s="28"/>
      <c r="AJ219" s="28"/>
      <c r="AO219" s="86"/>
    </row>
    <row r="220" spans="1:41" s="20" customFormat="1" x14ac:dyDescent="0.2">
      <c r="A220" s="28"/>
      <c r="E220" s="29"/>
      <c r="F220" s="53"/>
      <c r="G220" s="52"/>
      <c r="H220" s="31"/>
      <c r="I220" s="32"/>
      <c r="J220" s="33"/>
      <c r="K220" s="33"/>
      <c r="L220" s="33"/>
      <c r="M220" s="33"/>
      <c r="N220" s="33"/>
      <c r="O220" s="33"/>
      <c r="P220" s="33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3"/>
      <c r="AE220" s="34"/>
      <c r="AF220" s="34"/>
      <c r="AG220" s="28"/>
      <c r="AH220" s="28"/>
      <c r="AI220" s="28"/>
      <c r="AJ220" s="28"/>
      <c r="AO220" s="86"/>
    </row>
    <row r="221" spans="1:41" s="20" customFormat="1" x14ac:dyDescent="0.2">
      <c r="A221" s="28"/>
      <c r="E221" s="29"/>
      <c r="F221" s="53"/>
      <c r="G221" s="52"/>
      <c r="H221" s="31"/>
      <c r="I221" s="32"/>
      <c r="J221" s="33"/>
      <c r="K221" s="33"/>
      <c r="L221" s="33"/>
      <c r="M221" s="33"/>
      <c r="N221" s="33"/>
      <c r="O221" s="33"/>
      <c r="P221" s="33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3"/>
      <c r="AE221" s="34"/>
      <c r="AF221" s="34"/>
      <c r="AG221" s="28"/>
      <c r="AH221" s="28"/>
      <c r="AI221" s="28"/>
      <c r="AJ221" s="28"/>
      <c r="AO221" s="86"/>
    </row>
    <row r="222" spans="1:41" s="20" customFormat="1" x14ac:dyDescent="0.2">
      <c r="A222" s="28"/>
      <c r="E222" s="29"/>
      <c r="F222" s="53"/>
      <c r="G222" s="52"/>
      <c r="H222" s="31"/>
      <c r="I222" s="32"/>
      <c r="J222" s="33"/>
      <c r="K222" s="33"/>
      <c r="L222" s="33"/>
      <c r="M222" s="33"/>
      <c r="N222" s="33"/>
      <c r="O222" s="33"/>
      <c r="P222" s="33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3"/>
      <c r="AE222" s="34"/>
      <c r="AF222" s="34"/>
      <c r="AG222" s="28"/>
      <c r="AH222" s="28"/>
      <c r="AI222" s="28"/>
      <c r="AJ222" s="28"/>
      <c r="AO222" s="86"/>
    </row>
    <row r="223" spans="1:41" s="20" customFormat="1" x14ac:dyDescent="0.2">
      <c r="A223" s="28"/>
      <c r="E223" s="29"/>
      <c r="F223" s="53"/>
      <c r="G223" s="52"/>
      <c r="H223" s="31"/>
      <c r="I223" s="32"/>
      <c r="J223" s="33"/>
      <c r="K223" s="33"/>
      <c r="L223" s="33"/>
      <c r="M223" s="33"/>
      <c r="N223" s="33"/>
      <c r="O223" s="33"/>
      <c r="P223" s="33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3"/>
      <c r="AE223" s="34"/>
      <c r="AF223" s="34"/>
      <c r="AG223" s="28"/>
      <c r="AH223" s="28"/>
      <c r="AI223" s="28"/>
      <c r="AJ223" s="28"/>
      <c r="AO223" s="86"/>
    </row>
    <row r="224" spans="1:41" s="20" customFormat="1" x14ac:dyDescent="0.2">
      <c r="A224" s="28"/>
      <c r="E224" s="29"/>
      <c r="F224" s="53"/>
      <c r="G224" s="52"/>
      <c r="H224" s="31"/>
      <c r="I224" s="32"/>
      <c r="J224" s="33"/>
      <c r="K224" s="33"/>
      <c r="L224" s="33"/>
      <c r="M224" s="33"/>
      <c r="N224" s="33"/>
      <c r="O224" s="33"/>
      <c r="P224" s="33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3"/>
      <c r="AE224" s="34"/>
      <c r="AF224" s="34"/>
      <c r="AG224" s="28"/>
      <c r="AH224" s="28"/>
      <c r="AI224" s="28"/>
      <c r="AJ224" s="28"/>
      <c r="AO224" s="86"/>
    </row>
    <row r="225" spans="1:41" s="20" customFormat="1" x14ac:dyDescent="0.2">
      <c r="A225" s="28"/>
      <c r="E225" s="29"/>
      <c r="F225" s="53"/>
      <c r="G225" s="52"/>
      <c r="H225" s="31"/>
      <c r="I225" s="32"/>
      <c r="J225" s="33"/>
      <c r="K225" s="33"/>
      <c r="L225" s="33"/>
      <c r="M225" s="33"/>
      <c r="N225" s="33"/>
      <c r="O225" s="33"/>
      <c r="P225" s="33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3"/>
      <c r="AE225" s="34"/>
      <c r="AF225" s="34"/>
      <c r="AG225" s="28"/>
      <c r="AH225" s="28"/>
      <c r="AI225" s="28"/>
      <c r="AJ225" s="28"/>
      <c r="AO225" s="86"/>
    </row>
    <row r="226" spans="1:41" s="20" customFormat="1" x14ac:dyDescent="0.2">
      <c r="A226" s="28"/>
      <c r="E226" s="29"/>
      <c r="F226" s="53"/>
      <c r="G226" s="52"/>
      <c r="H226" s="31"/>
      <c r="I226" s="32"/>
      <c r="J226" s="33"/>
      <c r="K226" s="33"/>
      <c r="L226" s="33"/>
      <c r="M226" s="33"/>
      <c r="N226" s="33"/>
      <c r="O226" s="33"/>
      <c r="P226" s="33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3"/>
      <c r="AE226" s="34"/>
      <c r="AF226" s="34"/>
      <c r="AG226" s="28"/>
      <c r="AH226" s="28"/>
      <c r="AI226" s="28"/>
      <c r="AJ226" s="28"/>
      <c r="AO226" s="86"/>
    </row>
    <row r="227" spans="1:41" s="20" customFormat="1" x14ac:dyDescent="0.2">
      <c r="A227" s="28"/>
      <c r="E227" s="29"/>
      <c r="F227" s="53"/>
      <c r="G227" s="52"/>
      <c r="H227" s="31"/>
      <c r="I227" s="32"/>
      <c r="J227" s="33"/>
      <c r="K227" s="33"/>
      <c r="L227" s="33"/>
      <c r="M227" s="33"/>
      <c r="N227" s="33"/>
      <c r="O227" s="33"/>
      <c r="P227" s="33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3"/>
      <c r="AE227" s="34"/>
      <c r="AF227" s="34"/>
      <c r="AG227" s="28"/>
      <c r="AH227" s="28"/>
      <c r="AI227" s="28"/>
      <c r="AJ227" s="28"/>
      <c r="AO227" s="86"/>
    </row>
    <row r="228" spans="1:41" s="20" customFormat="1" x14ac:dyDescent="0.2">
      <c r="A228" s="28"/>
      <c r="E228" s="29"/>
      <c r="F228" s="53"/>
      <c r="G228" s="52"/>
      <c r="H228" s="31"/>
      <c r="I228" s="32"/>
      <c r="J228" s="33"/>
      <c r="K228" s="33"/>
      <c r="L228" s="33"/>
      <c r="M228" s="33"/>
      <c r="N228" s="33"/>
      <c r="O228" s="33"/>
      <c r="P228" s="33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3"/>
      <c r="AE228" s="34"/>
      <c r="AF228" s="34"/>
      <c r="AG228" s="28"/>
      <c r="AH228" s="28"/>
      <c r="AI228" s="28"/>
      <c r="AJ228" s="28"/>
      <c r="AO228" s="86"/>
    </row>
    <row r="229" spans="1:41" s="20" customFormat="1" x14ac:dyDescent="0.2">
      <c r="A229" s="28"/>
      <c r="B229" s="28"/>
      <c r="C229" s="28"/>
      <c r="D229" s="28"/>
      <c r="E229" s="29"/>
      <c r="F229" s="53"/>
      <c r="G229" s="52"/>
      <c r="H229" s="31"/>
      <c r="I229" s="32"/>
      <c r="J229" s="33"/>
      <c r="K229" s="33"/>
      <c r="L229" s="33"/>
      <c r="M229" s="33"/>
      <c r="N229" s="33"/>
      <c r="O229" s="33"/>
      <c r="P229" s="33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3"/>
      <c r="AE229" s="34"/>
      <c r="AF229" s="34"/>
      <c r="AG229" s="28"/>
      <c r="AH229" s="28"/>
      <c r="AI229" s="28"/>
      <c r="AJ229" s="28"/>
      <c r="AO229" s="86"/>
    </row>
    <row r="230" spans="1:41" s="20" customFormat="1" x14ac:dyDescent="0.2">
      <c r="A230" s="28"/>
      <c r="B230" s="28"/>
      <c r="C230" s="28"/>
      <c r="D230" s="28"/>
      <c r="E230" s="29"/>
      <c r="F230" s="53"/>
      <c r="G230" s="52"/>
      <c r="H230" s="31"/>
      <c r="I230" s="32"/>
      <c r="J230" s="33"/>
      <c r="K230" s="33"/>
      <c r="L230" s="33"/>
      <c r="M230" s="33"/>
      <c r="N230" s="33"/>
      <c r="O230" s="33"/>
      <c r="P230" s="33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3"/>
      <c r="AE230" s="34"/>
      <c r="AF230" s="34"/>
      <c r="AG230" s="28"/>
      <c r="AH230" s="28"/>
      <c r="AI230" s="28"/>
      <c r="AJ230" s="28"/>
      <c r="AO230" s="86"/>
    </row>
    <row r="231" spans="1:41" s="20" customFormat="1" x14ac:dyDescent="0.2">
      <c r="A231" s="28"/>
      <c r="B231" s="28"/>
      <c r="C231" s="28"/>
      <c r="D231" s="28"/>
      <c r="E231" s="29"/>
      <c r="F231" s="53"/>
      <c r="G231" s="52"/>
      <c r="H231" s="31"/>
      <c r="I231" s="32"/>
      <c r="J231" s="33"/>
      <c r="K231" s="33"/>
      <c r="L231" s="33"/>
      <c r="M231" s="33"/>
      <c r="N231" s="33"/>
      <c r="O231" s="33"/>
      <c r="P231" s="33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3"/>
      <c r="AE231" s="34"/>
      <c r="AF231" s="34"/>
      <c r="AG231" s="28"/>
      <c r="AH231" s="28"/>
      <c r="AI231" s="28"/>
      <c r="AJ231" s="28"/>
      <c r="AO231" s="86"/>
    </row>
    <row r="232" spans="1:41" s="20" customFormat="1" x14ac:dyDescent="0.2">
      <c r="A232" s="28"/>
      <c r="B232" s="28"/>
      <c r="C232" s="28"/>
      <c r="D232" s="28"/>
      <c r="E232" s="29"/>
      <c r="F232" s="53"/>
      <c r="G232" s="52"/>
      <c r="H232" s="31"/>
      <c r="I232" s="32"/>
      <c r="J232" s="33"/>
      <c r="K232" s="33"/>
      <c r="L232" s="33"/>
      <c r="M232" s="33"/>
      <c r="N232" s="33"/>
      <c r="O232" s="33"/>
      <c r="P232" s="33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3"/>
      <c r="AE232" s="34"/>
      <c r="AF232" s="34"/>
      <c r="AG232" s="28"/>
      <c r="AH232" s="28"/>
      <c r="AI232" s="28"/>
      <c r="AJ232" s="28"/>
      <c r="AO232" s="86"/>
    </row>
    <row r="233" spans="1:41" s="20" customFormat="1" x14ac:dyDescent="0.2">
      <c r="A233" s="28"/>
      <c r="B233" s="28"/>
      <c r="C233" s="28"/>
      <c r="D233" s="28"/>
      <c r="E233" s="29"/>
      <c r="F233" s="53"/>
      <c r="G233" s="52"/>
      <c r="H233" s="31"/>
      <c r="I233" s="32"/>
      <c r="J233" s="33"/>
      <c r="K233" s="33"/>
      <c r="L233" s="33"/>
      <c r="M233" s="33"/>
      <c r="N233" s="33"/>
      <c r="O233" s="33"/>
      <c r="P233" s="33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3"/>
      <c r="AE233" s="34"/>
      <c r="AF233" s="34"/>
      <c r="AG233" s="28"/>
      <c r="AH233" s="28"/>
      <c r="AI233" s="28"/>
      <c r="AJ233" s="28"/>
      <c r="AO233" s="86"/>
    </row>
    <row r="234" spans="1:41" s="20" customFormat="1" x14ac:dyDescent="0.2">
      <c r="A234" s="28"/>
      <c r="B234" s="28"/>
      <c r="C234" s="28"/>
      <c r="D234" s="28"/>
      <c r="E234" s="29"/>
      <c r="F234" s="53"/>
      <c r="G234" s="52"/>
      <c r="H234" s="31"/>
      <c r="I234" s="32"/>
      <c r="J234" s="33"/>
      <c r="K234" s="33"/>
      <c r="L234" s="33"/>
      <c r="M234" s="33"/>
      <c r="N234" s="33"/>
      <c r="O234" s="33"/>
      <c r="P234" s="33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3"/>
      <c r="AE234" s="34"/>
      <c r="AF234" s="34"/>
      <c r="AG234" s="28"/>
      <c r="AH234" s="28"/>
      <c r="AI234" s="28"/>
      <c r="AJ234" s="28"/>
      <c r="AO234" s="86"/>
    </row>
    <row r="235" spans="1:41" s="20" customFormat="1" x14ac:dyDescent="0.2">
      <c r="A235" s="28"/>
      <c r="B235" s="28"/>
      <c r="C235" s="28"/>
      <c r="D235" s="28"/>
      <c r="E235" s="29"/>
      <c r="F235" s="53"/>
      <c r="G235" s="52"/>
      <c r="H235" s="31"/>
      <c r="I235" s="32"/>
      <c r="J235" s="33"/>
      <c r="K235" s="33"/>
      <c r="L235" s="33"/>
      <c r="M235" s="33"/>
      <c r="N235" s="33"/>
      <c r="O235" s="33"/>
      <c r="P235" s="33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3"/>
      <c r="AE235" s="34"/>
      <c r="AF235" s="34"/>
      <c r="AG235" s="28"/>
      <c r="AH235" s="28"/>
      <c r="AI235" s="28"/>
      <c r="AJ235" s="28"/>
      <c r="AO235" s="86"/>
    </row>
    <row r="236" spans="1:41" s="20" customFormat="1" x14ac:dyDescent="0.2">
      <c r="A236" s="28"/>
      <c r="B236" s="28"/>
      <c r="C236" s="28"/>
      <c r="D236" s="28"/>
      <c r="E236" s="29"/>
      <c r="F236" s="53"/>
      <c r="G236" s="52"/>
      <c r="H236" s="31"/>
      <c r="I236" s="32"/>
      <c r="J236" s="33"/>
      <c r="K236" s="33"/>
      <c r="L236" s="33"/>
      <c r="M236" s="33"/>
      <c r="N236" s="33"/>
      <c r="O236" s="33"/>
      <c r="P236" s="33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3"/>
      <c r="AE236" s="34"/>
      <c r="AF236" s="34"/>
      <c r="AG236" s="28"/>
      <c r="AH236" s="28"/>
      <c r="AI236" s="28"/>
      <c r="AJ236" s="28"/>
      <c r="AO236" s="86"/>
    </row>
    <row r="237" spans="1:41" s="20" customFormat="1" x14ac:dyDescent="0.2">
      <c r="A237" s="28"/>
      <c r="B237" s="28"/>
      <c r="C237" s="28"/>
      <c r="D237" s="28"/>
      <c r="E237" s="29"/>
      <c r="F237" s="53"/>
      <c r="G237" s="52"/>
      <c r="H237" s="31"/>
      <c r="I237" s="32"/>
      <c r="J237" s="33"/>
      <c r="K237" s="33"/>
      <c r="L237" s="33"/>
      <c r="M237" s="33"/>
      <c r="N237" s="33"/>
      <c r="O237" s="33"/>
      <c r="P237" s="33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3"/>
      <c r="AE237" s="34"/>
      <c r="AF237" s="34"/>
      <c r="AG237" s="28"/>
      <c r="AH237" s="28"/>
      <c r="AI237" s="28"/>
      <c r="AJ237" s="28"/>
      <c r="AO237" s="86"/>
    </row>
    <row r="238" spans="1:41" s="20" customFormat="1" x14ac:dyDescent="0.2">
      <c r="A238" s="28"/>
      <c r="B238" s="28"/>
      <c r="C238" s="28"/>
      <c r="D238" s="28"/>
      <c r="E238" s="29"/>
      <c r="F238" s="53"/>
      <c r="G238" s="52"/>
      <c r="H238" s="31"/>
      <c r="I238" s="32"/>
      <c r="J238" s="33"/>
      <c r="K238" s="33"/>
      <c r="L238" s="33"/>
      <c r="M238" s="33"/>
      <c r="N238" s="33"/>
      <c r="O238" s="33"/>
      <c r="P238" s="33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3"/>
      <c r="AE238" s="34"/>
      <c r="AF238" s="34"/>
      <c r="AG238" s="28"/>
      <c r="AH238" s="28"/>
      <c r="AI238" s="28"/>
      <c r="AJ238" s="28"/>
      <c r="AO238" s="86"/>
    </row>
    <row r="239" spans="1:41" s="20" customFormat="1" x14ac:dyDescent="0.2">
      <c r="A239" s="28"/>
      <c r="B239" s="28"/>
      <c r="C239" s="28"/>
      <c r="D239" s="28"/>
      <c r="E239" s="29"/>
      <c r="F239" s="53"/>
      <c r="G239" s="52"/>
      <c r="H239" s="31"/>
      <c r="I239" s="32"/>
      <c r="J239" s="33"/>
      <c r="K239" s="33"/>
      <c r="L239" s="33"/>
      <c r="M239" s="33"/>
      <c r="N239" s="33"/>
      <c r="O239" s="33"/>
      <c r="P239" s="33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3"/>
      <c r="AE239" s="34"/>
      <c r="AF239" s="34"/>
      <c r="AG239" s="28"/>
      <c r="AH239" s="28"/>
      <c r="AI239" s="28"/>
      <c r="AJ239" s="28"/>
      <c r="AO239" s="86"/>
    </row>
    <row r="240" spans="1:41" s="20" customFormat="1" x14ac:dyDescent="0.2">
      <c r="A240" s="28"/>
      <c r="B240" s="28"/>
      <c r="C240" s="28"/>
      <c r="D240" s="28"/>
      <c r="E240" s="29"/>
      <c r="F240" s="53"/>
      <c r="G240" s="52"/>
      <c r="H240" s="31"/>
      <c r="I240" s="32"/>
      <c r="J240" s="33"/>
      <c r="K240" s="33"/>
      <c r="L240" s="33"/>
      <c r="M240" s="33"/>
      <c r="N240" s="33"/>
      <c r="O240" s="33"/>
      <c r="P240" s="33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3"/>
      <c r="AE240" s="34"/>
      <c r="AF240" s="34"/>
      <c r="AG240" s="28"/>
      <c r="AH240" s="28"/>
      <c r="AI240" s="28"/>
      <c r="AJ240" s="28"/>
      <c r="AO240" s="86"/>
    </row>
    <row r="241" spans="1:41" s="20" customFormat="1" x14ac:dyDescent="0.2">
      <c r="A241" s="28"/>
      <c r="B241" s="28"/>
      <c r="C241" s="28"/>
      <c r="D241" s="28"/>
      <c r="E241" s="29"/>
      <c r="F241" s="53"/>
      <c r="G241" s="52"/>
      <c r="H241" s="31"/>
      <c r="I241" s="32"/>
      <c r="J241" s="33"/>
      <c r="K241" s="33"/>
      <c r="L241" s="33"/>
      <c r="M241" s="33"/>
      <c r="N241" s="33"/>
      <c r="O241" s="33"/>
      <c r="P241" s="33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3"/>
      <c r="AE241" s="34"/>
      <c r="AF241" s="34"/>
      <c r="AG241" s="28"/>
      <c r="AH241" s="28"/>
      <c r="AI241" s="28"/>
      <c r="AJ241" s="28"/>
      <c r="AO241" s="86"/>
    </row>
    <row r="242" spans="1:41" s="20" customFormat="1" x14ac:dyDescent="0.2">
      <c r="A242" s="28"/>
      <c r="B242" s="28"/>
      <c r="C242" s="28"/>
      <c r="D242" s="28"/>
      <c r="E242" s="29"/>
      <c r="F242" s="53"/>
      <c r="G242" s="52"/>
      <c r="H242" s="31"/>
      <c r="I242" s="32"/>
      <c r="J242" s="33"/>
      <c r="K242" s="33"/>
      <c r="L242" s="33"/>
      <c r="M242" s="33"/>
      <c r="N242" s="33"/>
      <c r="O242" s="33"/>
      <c r="P242" s="33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3"/>
      <c r="AE242" s="34"/>
      <c r="AF242" s="34"/>
      <c r="AG242" s="28"/>
      <c r="AH242" s="28"/>
      <c r="AI242" s="28"/>
      <c r="AJ242" s="28"/>
      <c r="AO242" s="86"/>
    </row>
    <row r="243" spans="1:41" s="20" customFormat="1" x14ac:dyDescent="0.2">
      <c r="A243" s="28"/>
      <c r="B243" s="28"/>
      <c r="C243" s="28"/>
      <c r="D243" s="28"/>
      <c r="E243" s="29"/>
      <c r="F243" s="53"/>
      <c r="G243" s="52"/>
      <c r="H243" s="31"/>
      <c r="I243" s="32"/>
      <c r="J243" s="33"/>
      <c r="K243" s="33"/>
      <c r="L243" s="33"/>
      <c r="M243" s="33"/>
      <c r="N243" s="33"/>
      <c r="O243" s="33"/>
      <c r="P243" s="33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3"/>
      <c r="AE243" s="34"/>
      <c r="AF243" s="34"/>
      <c r="AG243" s="28"/>
      <c r="AH243" s="28"/>
      <c r="AI243" s="28"/>
      <c r="AJ243" s="28"/>
      <c r="AO243" s="86"/>
    </row>
    <row r="244" spans="1:41" s="20" customFormat="1" x14ac:dyDescent="0.2">
      <c r="A244" s="28"/>
      <c r="B244" s="28"/>
      <c r="C244" s="28"/>
      <c r="D244" s="28"/>
      <c r="E244" s="29"/>
      <c r="F244" s="53"/>
      <c r="G244" s="52"/>
      <c r="H244" s="31"/>
      <c r="I244" s="32"/>
      <c r="J244" s="33"/>
      <c r="K244" s="33"/>
      <c r="L244" s="33"/>
      <c r="M244" s="33"/>
      <c r="N244" s="33"/>
      <c r="O244" s="33"/>
      <c r="P244" s="33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3"/>
      <c r="AE244" s="34"/>
      <c r="AF244" s="34"/>
      <c r="AG244" s="28"/>
      <c r="AH244" s="28"/>
      <c r="AI244" s="28"/>
      <c r="AJ244" s="28"/>
      <c r="AO244" s="86"/>
    </row>
    <row r="245" spans="1:41" s="20" customFormat="1" x14ac:dyDescent="0.2">
      <c r="A245" s="28"/>
      <c r="B245" s="28"/>
      <c r="C245" s="28"/>
      <c r="D245" s="28"/>
      <c r="E245" s="29"/>
      <c r="F245" s="53"/>
      <c r="G245" s="52"/>
      <c r="H245" s="31"/>
      <c r="I245" s="32"/>
      <c r="J245" s="33"/>
      <c r="K245" s="33"/>
      <c r="L245" s="33"/>
      <c r="M245" s="33"/>
      <c r="N245" s="33"/>
      <c r="O245" s="33"/>
      <c r="P245" s="33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3"/>
      <c r="AE245" s="34"/>
      <c r="AF245" s="34"/>
      <c r="AG245" s="28"/>
      <c r="AH245" s="28"/>
      <c r="AI245" s="28"/>
      <c r="AJ245" s="28"/>
      <c r="AO245" s="86"/>
    </row>
    <row r="246" spans="1:41" s="20" customFormat="1" x14ac:dyDescent="0.2">
      <c r="A246" s="28"/>
      <c r="B246" s="28"/>
      <c r="C246" s="28"/>
      <c r="D246" s="28"/>
      <c r="E246" s="29"/>
      <c r="F246" s="53"/>
      <c r="G246" s="52"/>
      <c r="H246" s="31"/>
      <c r="I246" s="32"/>
      <c r="J246" s="33"/>
      <c r="K246" s="33"/>
      <c r="L246" s="33"/>
      <c r="M246" s="33"/>
      <c r="N246" s="33"/>
      <c r="O246" s="33"/>
      <c r="P246" s="33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3"/>
      <c r="AE246" s="34"/>
      <c r="AF246" s="34"/>
      <c r="AG246" s="28"/>
      <c r="AH246" s="28"/>
      <c r="AI246" s="28"/>
      <c r="AJ246" s="28"/>
      <c r="AO246" s="86"/>
    </row>
    <row r="247" spans="1:41" s="20" customFormat="1" x14ac:dyDescent="0.2">
      <c r="A247" s="28"/>
      <c r="B247" s="28"/>
      <c r="C247" s="28"/>
      <c r="D247" s="28"/>
      <c r="E247" s="29"/>
      <c r="F247" s="53"/>
      <c r="G247" s="52"/>
      <c r="H247" s="31"/>
      <c r="I247" s="32"/>
      <c r="J247" s="33"/>
      <c r="K247" s="33"/>
      <c r="L247" s="33"/>
      <c r="M247" s="33"/>
      <c r="N247" s="33"/>
      <c r="O247" s="33"/>
      <c r="P247" s="33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3"/>
      <c r="AE247" s="34"/>
      <c r="AF247" s="34"/>
      <c r="AG247" s="28"/>
      <c r="AH247" s="28"/>
      <c r="AI247" s="28"/>
      <c r="AJ247" s="28"/>
      <c r="AO247" s="86"/>
    </row>
    <row r="248" spans="1:41" s="20" customFormat="1" x14ac:dyDescent="0.2">
      <c r="A248" s="28"/>
      <c r="B248" s="28"/>
      <c r="C248" s="28"/>
      <c r="D248" s="28"/>
      <c r="E248" s="29"/>
      <c r="F248" s="53"/>
      <c r="G248" s="52"/>
      <c r="H248" s="31"/>
      <c r="I248" s="32"/>
      <c r="J248" s="33"/>
      <c r="K248" s="33"/>
      <c r="L248" s="33"/>
      <c r="M248" s="33"/>
      <c r="N248" s="33"/>
      <c r="O248" s="33"/>
      <c r="P248" s="33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3"/>
      <c r="AE248" s="34"/>
      <c r="AF248" s="34"/>
      <c r="AG248" s="28"/>
      <c r="AH248" s="28"/>
      <c r="AI248" s="28"/>
      <c r="AJ248" s="28"/>
      <c r="AO248" s="86"/>
    </row>
    <row r="249" spans="1:41" s="20" customFormat="1" x14ac:dyDescent="0.2">
      <c r="A249" s="28"/>
      <c r="B249" s="28"/>
      <c r="C249" s="28"/>
      <c r="D249" s="28"/>
      <c r="E249" s="29"/>
      <c r="F249" s="53"/>
      <c r="G249" s="52"/>
      <c r="H249" s="31"/>
      <c r="I249" s="32"/>
      <c r="J249" s="33"/>
      <c r="K249" s="33"/>
      <c r="L249" s="33"/>
      <c r="M249" s="33"/>
      <c r="N249" s="33"/>
      <c r="O249" s="33"/>
      <c r="P249" s="33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3"/>
      <c r="AE249" s="34"/>
      <c r="AF249" s="34"/>
      <c r="AG249" s="28"/>
      <c r="AH249" s="28"/>
      <c r="AI249" s="28"/>
      <c r="AJ249" s="28"/>
      <c r="AO249" s="86"/>
    </row>
    <row r="250" spans="1:41" s="20" customFormat="1" x14ac:dyDescent="0.2">
      <c r="A250" s="28"/>
      <c r="B250" s="28"/>
      <c r="C250" s="28"/>
      <c r="D250" s="28"/>
      <c r="E250" s="29"/>
      <c r="F250" s="53"/>
      <c r="G250" s="52"/>
      <c r="H250" s="31"/>
      <c r="I250" s="32"/>
      <c r="J250" s="33"/>
      <c r="K250" s="33"/>
      <c r="L250" s="33"/>
      <c r="M250" s="33"/>
      <c r="N250" s="33"/>
      <c r="O250" s="33"/>
      <c r="P250" s="33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3"/>
      <c r="AE250" s="34"/>
      <c r="AF250" s="34"/>
      <c r="AG250" s="28"/>
      <c r="AH250" s="28"/>
      <c r="AI250" s="28"/>
      <c r="AJ250" s="28"/>
      <c r="AO250" s="86"/>
    </row>
    <row r="251" spans="1:41" s="20" customFormat="1" x14ac:dyDescent="0.2">
      <c r="A251" s="28"/>
      <c r="B251" s="28"/>
      <c r="C251" s="28"/>
      <c r="D251" s="28"/>
      <c r="E251" s="29"/>
      <c r="F251" s="53"/>
      <c r="G251" s="52"/>
      <c r="H251" s="31"/>
      <c r="I251" s="32"/>
      <c r="J251" s="33"/>
      <c r="K251" s="33"/>
      <c r="L251" s="33"/>
      <c r="M251" s="33"/>
      <c r="N251" s="33"/>
      <c r="O251" s="33"/>
      <c r="P251" s="33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3"/>
      <c r="AE251" s="34"/>
      <c r="AF251" s="34"/>
      <c r="AG251" s="28"/>
      <c r="AH251" s="28"/>
      <c r="AI251" s="28"/>
      <c r="AJ251" s="28"/>
      <c r="AO251" s="86"/>
    </row>
    <row r="252" spans="1:41" s="20" customFormat="1" x14ac:dyDescent="0.2">
      <c r="A252" s="28"/>
      <c r="B252" s="28"/>
      <c r="C252" s="28"/>
      <c r="D252" s="28"/>
      <c r="E252" s="29"/>
      <c r="F252" s="53"/>
      <c r="G252" s="52"/>
      <c r="H252" s="31"/>
      <c r="I252" s="32"/>
      <c r="J252" s="33"/>
      <c r="K252" s="33"/>
      <c r="L252" s="33"/>
      <c r="M252" s="33"/>
      <c r="N252" s="33"/>
      <c r="O252" s="33"/>
      <c r="P252" s="33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3"/>
      <c r="AE252" s="34"/>
      <c r="AF252" s="34"/>
      <c r="AG252" s="28"/>
      <c r="AH252" s="28"/>
      <c r="AI252" s="28"/>
      <c r="AJ252" s="28"/>
      <c r="AO252" s="86"/>
    </row>
    <row r="253" spans="1:41" s="20" customFormat="1" x14ac:dyDescent="0.2">
      <c r="A253" s="28"/>
      <c r="B253" s="28"/>
      <c r="C253" s="28"/>
      <c r="D253" s="28"/>
      <c r="E253" s="29"/>
      <c r="F253" s="53"/>
      <c r="G253" s="52"/>
      <c r="H253" s="31"/>
      <c r="I253" s="32"/>
      <c r="J253" s="33"/>
      <c r="K253" s="33"/>
      <c r="L253" s="33"/>
      <c r="M253" s="33"/>
      <c r="N253" s="33"/>
      <c r="O253" s="33"/>
      <c r="P253" s="33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3"/>
      <c r="AE253" s="34"/>
      <c r="AF253" s="34"/>
      <c r="AG253" s="28"/>
      <c r="AH253" s="28"/>
      <c r="AI253" s="28"/>
      <c r="AJ253" s="28"/>
      <c r="AO253" s="86"/>
    </row>
    <row r="254" spans="1:41" s="20" customFormat="1" x14ac:dyDescent="0.2">
      <c r="A254" s="28"/>
      <c r="B254" s="28"/>
      <c r="C254" s="28"/>
      <c r="D254" s="28"/>
      <c r="E254" s="29"/>
      <c r="F254" s="53"/>
      <c r="G254" s="52"/>
      <c r="H254" s="31"/>
      <c r="I254" s="32"/>
      <c r="J254" s="33"/>
      <c r="K254" s="33"/>
      <c r="L254" s="33"/>
      <c r="M254" s="33"/>
      <c r="N254" s="33"/>
      <c r="O254" s="33"/>
      <c r="P254" s="33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3"/>
      <c r="AE254" s="34"/>
      <c r="AF254" s="34"/>
      <c r="AG254" s="28"/>
      <c r="AH254" s="28"/>
      <c r="AI254" s="28"/>
      <c r="AJ254" s="28"/>
      <c r="AO254" s="86"/>
    </row>
    <row r="255" spans="1:41" s="20" customFormat="1" x14ac:dyDescent="0.2">
      <c r="A255" s="28"/>
      <c r="B255" s="28"/>
      <c r="C255" s="28"/>
      <c r="D255" s="28"/>
      <c r="E255" s="29"/>
      <c r="F255" s="53"/>
      <c r="G255" s="52"/>
      <c r="H255" s="31"/>
      <c r="I255" s="32"/>
      <c r="J255" s="33"/>
      <c r="K255" s="33"/>
      <c r="L255" s="33"/>
      <c r="M255" s="33"/>
      <c r="N255" s="33"/>
      <c r="O255" s="33"/>
      <c r="P255" s="33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3"/>
      <c r="AE255" s="34"/>
      <c r="AF255" s="34"/>
      <c r="AG255" s="28"/>
      <c r="AH255" s="28"/>
      <c r="AI255" s="28"/>
      <c r="AJ255" s="28"/>
      <c r="AO255" s="86"/>
    </row>
    <row r="256" spans="1:41" s="20" customFormat="1" x14ac:dyDescent="0.2">
      <c r="A256" s="28"/>
      <c r="B256" s="28"/>
      <c r="C256" s="28"/>
      <c r="D256" s="28"/>
      <c r="E256" s="29"/>
      <c r="F256" s="53"/>
      <c r="G256" s="52"/>
      <c r="H256" s="31"/>
      <c r="I256" s="32"/>
      <c r="J256" s="33"/>
      <c r="K256" s="33"/>
      <c r="L256" s="33"/>
      <c r="M256" s="33"/>
      <c r="N256" s="33"/>
      <c r="O256" s="33"/>
      <c r="P256" s="33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3"/>
      <c r="AE256" s="34"/>
      <c r="AF256" s="34"/>
      <c r="AG256" s="28"/>
      <c r="AH256" s="28"/>
      <c r="AI256" s="28"/>
      <c r="AJ256" s="28"/>
      <c r="AO256" s="86"/>
    </row>
    <row r="257" spans="1:41" s="20" customFormat="1" x14ac:dyDescent="0.2">
      <c r="A257" s="28"/>
      <c r="B257" s="28"/>
      <c r="C257" s="28"/>
      <c r="D257" s="28"/>
      <c r="E257" s="29"/>
      <c r="F257" s="53"/>
      <c r="G257" s="52"/>
      <c r="H257" s="31"/>
      <c r="I257" s="32"/>
      <c r="J257" s="33"/>
      <c r="K257" s="33"/>
      <c r="L257" s="33"/>
      <c r="M257" s="33"/>
      <c r="N257" s="33"/>
      <c r="O257" s="33"/>
      <c r="P257" s="33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3"/>
      <c r="AE257" s="34"/>
      <c r="AF257" s="34"/>
      <c r="AG257" s="28"/>
      <c r="AH257" s="28"/>
      <c r="AI257" s="28"/>
      <c r="AJ257" s="28"/>
      <c r="AO257" s="86"/>
    </row>
    <row r="258" spans="1:41" s="20" customFormat="1" x14ac:dyDescent="0.2">
      <c r="A258" s="28"/>
      <c r="B258" s="28"/>
      <c r="C258" s="28"/>
      <c r="D258" s="28"/>
      <c r="E258" s="29"/>
      <c r="F258" s="53"/>
      <c r="G258" s="52"/>
      <c r="H258" s="31"/>
      <c r="I258" s="32"/>
      <c r="J258" s="33"/>
      <c r="K258" s="33"/>
      <c r="L258" s="33"/>
      <c r="M258" s="33"/>
      <c r="N258" s="33"/>
      <c r="O258" s="33"/>
      <c r="P258" s="33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3"/>
      <c r="AE258" s="34"/>
      <c r="AF258" s="34"/>
      <c r="AG258" s="28"/>
      <c r="AH258" s="28"/>
      <c r="AI258" s="28"/>
      <c r="AJ258" s="28"/>
      <c r="AO258" s="86"/>
    </row>
    <row r="259" spans="1:41" s="20" customFormat="1" x14ac:dyDescent="0.2">
      <c r="A259" s="28"/>
      <c r="B259" s="28"/>
      <c r="C259" s="28"/>
      <c r="D259" s="28"/>
      <c r="E259" s="29"/>
      <c r="F259" s="53"/>
      <c r="G259" s="52"/>
      <c r="H259" s="31"/>
      <c r="I259" s="32"/>
      <c r="J259" s="33"/>
      <c r="K259" s="33"/>
      <c r="L259" s="33"/>
      <c r="M259" s="33"/>
      <c r="N259" s="33"/>
      <c r="O259" s="33"/>
      <c r="P259" s="33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3"/>
      <c r="AE259" s="34"/>
      <c r="AF259" s="34"/>
      <c r="AG259" s="28"/>
      <c r="AH259" s="28"/>
      <c r="AI259" s="28"/>
      <c r="AJ259" s="28"/>
      <c r="AO259" s="86"/>
    </row>
    <row r="260" spans="1:41" s="20" customFormat="1" x14ac:dyDescent="0.2">
      <c r="A260" s="28"/>
      <c r="B260" s="28"/>
      <c r="C260" s="28"/>
      <c r="D260" s="28"/>
      <c r="E260" s="29"/>
      <c r="F260" s="53"/>
      <c r="G260" s="52"/>
      <c r="H260" s="31"/>
      <c r="I260" s="32"/>
      <c r="J260" s="33"/>
      <c r="K260" s="33"/>
      <c r="L260" s="33"/>
      <c r="M260" s="33"/>
      <c r="N260" s="33"/>
      <c r="O260" s="33"/>
      <c r="P260" s="33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3"/>
      <c r="AE260" s="34"/>
      <c r="AF260" s="34"/>
      <c r="AG260" s="28"/>
      <c r="AH260" s="28"/>
      <c r="AI260" s="28"/>
      <c r="AJ260" s="28"/>
      <c r="AO260" s="86"/>
    </row>
    <row r="261" spans="1:41" s="20" customFormat="1" x14ac:dyDescent="0.2">
      <c r="A261" s="28"/>
      <c r="B261" s="28"/>
      <c r="C261" s="28"/>
      <c r="D261" s="28"/>
      <c r="E261" s="29"/>
      <c r="F261" s="53"/>
      <c r="G261" s="52"/>
      <c r="H261" s="31"/>
      <c r="I261" s="32"/>
      <c r="J261" s="33"/>
      <c r="K261" s="33"/>
      <c r="L261" s="33"/>
      <c r="M261" s="33"/>
      <c r="N261" s="33"/>
      <c r="O261" s="33"/>
      <c r="P261" s="33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3"/>
      <c r="AE261" s="34"/>
      <c r="AF261" s="34"/>
      <c r="AG261" s="28"/>
      <c r="AH261" s="28"/>
      <c r="AI261" s="28"/>
      <c r="AJ261" s="28"/>
      <c r="AO261" s="86"/>
    </row>
    <row r="262" spans="1:41" s="20" customFormat="1" x14ac:dyDescent="0.2">
      <c r="A262" s="28"/>
      <c r="B262" s="28"/>
      <c r="C262" s="28"/>
      <c r="D262" s="28"/>
      <c r="E262" s="29"/>
      <c r="F262" s="53"/>
      <c r="G262" s="52"/>
      <c r="H262" s="31"/>
      <c r="I262" s="32"/>
      <c r="J262" s="33"/>
      <c r="K262" s="33"/>
      <c r="L262" s="33"/>
      <c r="M262" s="33"/>
      <c r="N262" s="33"/>
      <c r="O262" s="33"/>
      <c r="P262" s="33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3"/>
      <c r="AE262" s="34"/>
      <c r="AF262" s="34"/>
      <c r="AG262" s="28"/>
      <c r="AH262" s="28"/>
      <c r="AI262" s="28"/>
      <c r="AJ262" s="28"/>
      <c r="AO262" s="86"/>
    </row>
    <row r="263" spans="1:41" s="20" customFormat="1" x14ac:dyDescent="0.2">
      <c r="A263" s="28"/>
      <c r="B263" s="28"/>
      <c r="C263" s="28"/>
      <c r="D263" s="28"/>
      <c r="E263" s="29"/>
      <c r="F263" s="53"/>
      <c r="G263" s="52"/>
      <c r="H263" s="31"/>
      <c r="I263" s="32"/>
      <c r="J263" s="33"/>
      <c r="K263" s="33"/>
      <c r="L263" s="33"/>
      <c r="M263" s="33"/>
      <c r="N263" s="33"/>
      <c r="O263" s="33"/>
      <c r="P263" s="33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3"/>
      <c r="AE263" s="34"/>
      <c r="AF263" s="34"/>
      <c r="AG263" s="28"/>
      <c r="AH263" s="28"/>
      <c r="AI263" s="28"/>
      <c r="AJ263" s="28"/>
      <c r="AO263" s="86"/>
    </row>
    <row r="264" spans="1:41" s="20" customFormat="1" x14ac:dyDescent="0.2">
      <c r="A264" s="28"/>
      <c r="B264" s="28"/>
      <c r="C264" s="28"/>
      <c r="D264" s="28"/>
      <c r="E264" s="29"/>
      <c r="F264" s="53"/>
      <c r="G264" s="52"/>
      <c r="H264" s="31"/>
      <c r="I264" s="32"/>
      <c r="J264" s="33"/>
      <c r="K264" s="33"/>
      <c r="L264" s="33"/>
      <c r="M264" s="33"/>
      <c r="N264" s="33"/>
      <c r="O264" s="33"/>
      <c r="P264" s="33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3"/>
      <c r="AE264" s="34"/>
      <c r="AF264" s="34"/>
      <c r="AG264" s="28"/>
      <c r="AH264" s="28"/>
      <c r="AI264" s="28"/>
      <c r="AJ264" s="28"/>
      <c r="AO264" s="86"/>
    </row>
    <row r="265" spans="1:41" s="20" customFormat="1" x14ac:dyDescent="0.2">
      <c r="A265" s="28"/>
      <c r="B265" s="28"/>
      <c r="C265" s="28"/>
      <c r="D265" s="28"/>
      <c r="E265" s="29"/>
      <c r="F265" s="53"/>
      <c r="G265" s="52"/>
      <c r="H265" s="31"/>
      <c r="I265" s="32"/>
      <c r="J265" s="33"/>
      <c r="K265" s="33"/>
      <c r="L265" s="33"/>
      <c r="M265" s="33"/>
      <c r="N265" s="33"/>
      <c r="O265" s="33"/>
      <c r="P265" s="33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3"/>
      <c r="AE265" s="34"/>
      <c r="AF265" s="34"/>
      <c r="AG265" s="28"/>
      <c r="AH265" s="28"/>
      <c r="AI265" s="28"/>
      <c r="AJ265" s="28"/>
      <c r="AO265" s="86"/>
    </row>
    <row r="266" spans="1:41" s="20" customFormat="1" x14ac:dyDescent="0.2">
      <c r="A266" s="28"/>
      <c r="B266" s="28"/>
      <c r="C266" s="28"/>
      <c r="D266" s="28"/>
      <c r="E266" s="29"/>
      <c r="F266" s="53"/>
      <c r="G266" s="52"/>
      <c r="H266" s="31"/>
      <c r="I266" s="32"/>
      <c r="J266" s="33"/>
      <c r="K266" s="33"/>
      <c r="L266" s="33"/>
      <c r="M266" s="33"/>
      <c r="N266" s="33"/>
      <c r="O266" s="33"/>
      <c r="P266" s="33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3"/>
      <c r="AE266" s="34"/>
      <c r="AF266" s="34"/>
      <c r="AG266" s="28"/>
      <c r="AH266" s="28"/>
      <c r="AI266" s="28"/>
      <c r="AJ266" s="28"/>
      <c r="AO266" s="86"/>
    </row>
    <row r="267" spans="1:41" s="20" customFormat="1" x14ac:dyDescent="0.2">
      <c r="A267" s="28"/>
      <c r="B267" s="28"/>
      <c r="C267" s="28"/>
      <c r="D267" s="28"/>
      <c r="E267" s="29"/>
      <c r="F267" s="53"/>
      <c r="G267" s="52"/>
      <c r="H267" s="31"/>
      <c r="I267" s="32"/>
      <c r="J267" s="33"/>
      <c r="K267" s="33"/>
      <c r="L267" s="33"/>
      <c r="M267" s="33"/>
      <c r="N267" s="33"/>
      <c r="O267" s="33"/>
      <c r="P267" s="33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3"/>
      <c r="AE267" s="34"/>
      <c r="AF267" s="34"/>
      <c r="AG267" s="28"/>
      <c r="AH267" s="28"/>
      <c r="AI267" s="28"/>
      <c r="AJ267" s="28"/>
      <c r="AO267" s="86"/>
    </row>
    <row r="268" spans="1:41" s="20" customFormat="1" x14ac:dyDescent="0.2">
      <c r="A268" s="28"/>
      <c r="B268" s="28"/>
      <c r="C268" s="28"/>
      <c r="D268" s="28"/>
      <c r="E268" s="29"/>
      <c r="F268" s="53"/>
      <c r="G268" s="52"/>
      <c r="H268" s="31"/>
      <c r="I268" s="32"/>
      <c r="J268" s="33"/>
      <c r="K268" s="33"/>
      <c r="L268" s="33"/>
      <c r="M268" s="33"/>
      <c r="N268" s="33"/>
      <c r="O268" s="33"/>
      <c r="P268" s="33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3"/>
      <c r="AE268" s="34"/>
      <c r="AF268" s="34"/>
      <c r="AG268" s="28"/>
      <c r="AH268" s="28"/>
      <c r="AI268" s="28"/>
      <c r="AJ268" s="28"/>
      <c r="AO268" s="86"/>
    </row>
    <row r="269" spans="1:41" s="20" customFormat="1" x14ac:dyDescent="0.2">
      <c r="A269" s="28"/>
      <c r="B269" s="28"/>
      <c r="C269" s="28"/>
      <c r="D269" s="28"/>
      <c r="E269" s="29"/>
      <c r="F269" s="53"/>
      <c r="G269" s="52"/>
      <c r="H269" s="31"/>
      <c r="I269" s="32"/>
      <c r="J269" s="33"/>
      <c r="K269" s="33"/>
      <c r="L269" s="33"/>
      <c r="M269" s="33"/>
      <c r="N269" s="33"/>
      <c r="O269" s="33"/>
      <c r="P269" s="33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3"/>
      <c r="AE269" s="34"/>
      <c r="AF269" s="34"/>
      <c r="AG269" s="28"/>
      <c r="AH269" s="28"/>
      <c r="AI269" s="28"/>
      <c r="AJ269" s="28"/>
      <c r="AO269" s="86"/>
    </row>
    <row r="270" spans="1:41" s="20" customFormat="1" x14ac:dyDescent="0.2">
      <c r="A270" s="28"/>
      <c r="B270" s="28"/>
      <c r="C270" s="28"/>
      <c r="D270" s="28"/>
      <c r="E270" s="29"/>
      <c r="F270" s="53"/>
      <c r="G270" s="52"/>
      <c r="H270" s="31"/>
      <c r="I270" s="32"/>
      <c r="J270" s="33"/>
      <c r="K270" s="33"/>
      <c r="L270" s="33"/>
      <c r="M270" s="33"/>
      <c r="N270" s="33"/>
      <c r="O270" s="33"/>
      <c r="P270" s="33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3"/>
      <c r="AE270" s="34"/>
      <c r="AF270" s="34"/>
      <c r="AG270" s="28"/>
      <c r="AH270" s="28"/>
      <c r="AI270" s="28"/>
      <c r="AJ270" s="28"/>
      <c r="AO270" s="86"/>
    </row>
    <row r="271" spans="1:41" s="20" customFormat="1" x14ac:dyDescent="0.2">
      <c r="A271" s="28"/>
      <c r="B271" s="28"/>
      <c r="C271" s="28"/>
      <c r="D271" s="28"/>
      <c r="E271" s="29"/>
      <c r="F271" s="53"/>
      <c r="G271" s="52"/>
      <c r="H271" s="31"/>
      <c r="I271" s="32"/>
      <c r="J271" s="33"/>
      <c r="K271" s="33"/>
      <c r="L271" s="33"/>
      <c r="M271" s="33"/>
      <c r="N271" s="33"/>
      <c r="O271" s="33"/>
      <c r="P271" s="33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3"/>
      <c r="AE271" s="34"/>
      <c r="AF271" s="34"/>
      <c r="AG271" s="28"/>
      <c r="AH271" s="28"/>
      <c r="AI271" s="28"/>
      <c r="AJ271" s="28"/>
      <c r="AO271" s="86"/>
    </row>
    <row r="272" spans="1:41" s="20" customFormat="1" x14ac:dyDescent="0.2">
      <c r="A272" s="28"/>
      <c r="B272" s="28"/>
      <c r="C272" s="28"/>
      <c r="D272" s="28"/>
      <c r="E272" s="29"/>
      <c r="F272" s="53"/>
      <c r="G272" s="52"/>
      <c r="H272" s="31"/>
      <c r="I272" s="32"/>
      <c r="J272" s="33"/>
      <c r="K272" s="33"/>
      <c r="L272" s="33"/>
      <c r="M272" s="33"/>
      <c r="N272" s="33"/>
      <c r="O272" s="33"/>
      <c r="P272" s="33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3"/>
      <c r="AE272" s="34"/>
      <c r="AF272" s="34"/>
      <c r="AG272" s="28"/>
      <c r="AH272" s="28"/>
      <c r="AI272" s="28"/>
      <c r="AJ272" s="28"/>
      <c r="AO272" s="86"/>
    </row>
    <row r="273" spans="1:41" s="20" customFormat="1" x14ac:dyDescent="0.2">
      <c r="A273" s="28"/>
      <c r="B273" s="28"/>
      <c r="C273" s="28"/>
      <c r="D273" s="28"/>
      <c r="E273" s="29"/>
      <c r="F273" s="53"/>
      <c r="G273" s="52"/>
      <c r="H273" s="31"/>
      <c r="I273" s="32"/>
      <c r="J273" s="33"/>
      <c r="K273" s="33"/>
      <c r="L273" s="33"/>
      <c r="M273" s="33"/>
      <c r="N273" s="33"/>
      <c r="O273" s="33"/>
      <c r="P273" s="33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3"/>
      <c r="AE273" s="34"/>
      <c r="AF273" s="34"/>
      <c r="AG273" s="28"/>
      <c r="AH273" s="28"/>
      <c r="AI273" s="28"/>
      <c r="AJ273" s="28"/>
      <c r="AO273" s="86"/>
    </row>
    <row r="274" spans="1:41" s="20" customFormat="1" x14ac:dyDescent="0.2">
      <c r="A274" s="28"/>
      <c r="B274" s="28"/>
      <c r="C274" s="28"/>
      <c r="D274" s="28"/>
      <c r="E274" s="29"/>
      <c r="F274" s="53"/>
      <c r="G274" s="52"/>
      <c r="H274" s="31"/>
      <c r="I274" s="32"/>
      <c r="J274" s="33"/>
      <c r="K274" s="33"/>
      <c r="L274" s="33"/>
      <c r="M274" s="33"/>
      <c r="N274" s="33"/>
      <c r="O274" s="33"/>
      <c r="P274" s="33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3"/>
      <c r="AE274" s="34"/>
      <c r="AF274" s="34"/>
      <c r="AG274" s="28"/>
      <c r="AH274" s="28"/>
      <c r="AI274" s="28"/>
      <c r="AJ274" s="28"/>
      <c r="AO274" s="86"/>
    </row>
    <row r="275" spans="1:41" s="20" customFormat="1" x14ac:dyDescent="0.2">
      <c r="A275" s="28"/>
      <c r="B275" s="28"/>
      <c r="C275" s="28"/>
      <c r="D275" s="28"/>
      <c r="E275" s="29"/>
      <c r="F275" s="53"/>
      <c r="G275" s="52"/>
      <c r="H275" s="31"/>
      <c r="I275" s="32"/>
      <c r="J275" s="33"/>
      <c r="K275" s="33"/>
      <c r="L275" s="33"/>
      <c r="M275" s="33"/>
      <c r="N275" s="33"/>
      <c r="O275" s="33"/>
      <c r="P275" s="33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3"/>
      <c r="AE275" s="34"/>
      <c r="AF275" s="34"/>
      <c r="AG275" s="28"/>
      <c r="AH275" s="28"/>
      <c r="AI275" s="28"/>
      <c r="AJ275" s="28"/>
      <c r="AO275" s="86"/>
    </row>
    <row r="276" spans="1:41" s="20" customFormat="1" x14ac:dyDescent="0.2">
      <c r="A276" s="28"/>
      <c r="B276" s="28"/>
      <c r="C276" s="28"/>
      <c r="D276" s="28"/>
      <c r="E276" s="29"/>
      <c r="F276" s="53"/>
      <c r="G276" s="52"/>
      <c r="H276" s="31"/>
      <c r="I276" s="32"/>
      <c r="J276" s="33"/>
      <c r="K276" s="33"/>
      <c r="L276" s="33"/>
      <c r="M276" s="33"/>
      <c r="N276" s="33"/>
      <c r="O276" s="33"/>
      <c r="P276" s="33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3"/>
      <c r="AE276" s="34"/>
      <c r="AF276" s="34"/>
      <c r="AG276" s="28"/>
      <c r="AH276" s="28"/>
      <c r="AI276" s="28"/>
      <c r="AJ276" s="28"/>
      <c r="AO276" s="86"/>
    </row>
    <row r="277" spans="1:41" s="20" customFormat="1" x14ac:dyDescent="0.2">
      <c r="A277" s="28"/>
      <c r="B277" s="28"/>
      <c r="C277" s="28"/>
      <c r="D277" s="28"/>
      <c r="E277" s="29"/>
      <c r="F277" s="53"/>
      <c r="G277" s="52"/>
      <c r="H277" s="31"/>
      <c r="I277" s="32"/>
      <c r="J277" s="33"/>
      <c r="K277" s="33"/>
      <c r="L277" s="33"/>
      <c r="M277" s="33"/>
      <c r="N277" s="33"/>
      <c r="O277" s="33"/>
      <c r="P277" s="33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3"/>
      <c r="AE277" s="34"/>
      <c r="AF277" s="34"/>
      <c r="AG277" s="28"/>
      <c r="AH277" s="28"/>
      <c r="AI277" s="28"/>
      <c r="AJ277" s="28"/>
      <c r="AO277" s="86"/>
    </row>
    <row r="278" spans="1:41" s="20" customFormat="1" x14ac:dyDescent="0.2">
      <c r="A278" s="28"/>
      <c r="B278" s="28"/>
      <c r="C278" s="28"/>
      <c r="D278" s="28"/>
      <c r="E278" s="29"/>
      <c r="F278" s="53"/>
      <c r="G278" s="52"/>
      <c r="H278" s="31"/>
      <c r="I278" s="32"/>
      <c r="J278" s="33"/>
      <c r="K278" s="33"/>
      <c r="L278" s="33"/>
      <c r="M278" s="33"/>
      <c r="N278" s="33"/>
      <c r="O278" s="33"/>
      <c r="P278" s="33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3"/>
      <c r="AE278" s="34"/>
      <c r="AF278" s="34"/>
      <c r="AG278" s="28"/>
      <c r="AH278" s="28"/>
      <c r="AI278" s="28"/>
      <c r="AJ278" s="28"/>
      <c r="AO278" s="86"/>
    </row>
    <row r="279" spans="1:41" s="20" customFormat="1" x14ac:dyDescent="0.2">
      <c r="A279" s="28"/>
      <c r="B279" s="28"/>
      <c r="C279" s="28"/>
      <c r="D279" s="28"/>
      <c r="E279" s="29"/>
      <c r="F279" s="53"/>
      <c r="G279" s="52"/>
      <c r="H279" s="31"/>
      <c r="I279" s="32"/>
      <c r="J279" s="33"/>
      <c r="K279" s="33"/>
      <c r="L279" s="33"/>
      <c r="M279" s="33"/>
      <c r="N279" s="33"/>
      <c r="O279" s="33"/>
      <c r="P279" s="33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3"/>
      <c r="AE279" s="34"/>
      <c r="AF279" s="34"/>
      <c r="AG279" s="28"/>
      <c r="AH279" s="28"/>
      <c r="AI279" s="28"/>
      <c r="AJ279" s="28"/>
      <c r="AO279" s="86"/>
    </row>
    <row r="280" spans="1:41" s="20" customFormat="1" x14ac:dyDescent="0.2">
      <c r="A280" s="28"/>
      <c r="B280" s="28"/>
      <c r="C280" s="28"/>
      <c r="D280" s="28"/>
      <c r="E280" s="29"/>
      <c r="F280" s="53"/>
      <c r="G280" s="52"/>
      <c r="H280" s="31"/>
      <c r="I280" s="32"/>
      <c r="J280" s="33"/>
      <c r="K280" s="33"/>
      <c r="L280" s="33"/>
      <c r="M280" s="33"/>
      <c r="N280" s="33"/>
      <c r="O280" s="33"/>
      <c r="P280" s="33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3"/>
      <c r="AE280" s="34"/>
      <c r="AF280" s="34"/>
      <c r="AG280" s="28"/>
      <c r="AH280" s="28"/>
      <c r="AI280" s="28"/>
      <c r="AJ280" s="28"/>
      <c r="AO280" s="86"/>
    </row>
    <row r="281" spans="1:41" s="20" customFormat="1" x14ac:dyDescent="0.2">
      <c r="A281" s="28"/>
      <c r="B281" s="28"/>
      <c r="C281" s="28"/>
      <c r="D281" s="28"/>
      <c r="E281" s="29"/>
      <c r="F281" s="53"/>
      <c r="G281" s="52"/>
      <c r="H281" s="31"/>
      <c r="I281" s="32"/>
      <c r="J281" s="33"/>
      <c r="K281" s="33"/>
      <c r="L281" s="33"/>
      <c r="M281" s="33"/>
      <c r="N281" s="33"/>
      <c r="O281" s="33"/>
      <c r="P281" s="33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3"/>
      <c r="AE281" s="34"/>
      <c r="AF281" s="34"/>
      <c r="AG281" s="28"/>
      <c r="AH281" s="28"/>
      <c r="AI281" s="28"/>
      <c r="AJ281" s="28"/>
      <c r="AO281" s="86"/>
    </row>
    <row r="282" spans="1:41" s="20" customFormat="1" x14ac:dyDescent="0.2">
      <c r="A282" s="28"/>
      <c r="B282" s="28"/>
      <c r="C282" s="28"/>
      <c r="D282" s="28"/>
      <c r="E282" s="29"/>
      <c r="F282" s="53"/>
      <c r="G282" s="52"/>
      <c r="H282" s="31"/>
      <c r="I282" s="32"/>
      <c r="J282" s="33"/>
      <c r="K282" s="33"/>
      <c r="L282" s="33"/>
      <c r="M282" s="33"/>
      <c r="N282" s="33"/>
      <c r="O282" s="33"/>
      <c r="P282" s="33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3"/>
      <c r="AE282" s="34"/>
      <c r="AF282" s="34"/>
      <c r="AG282" s="28"/>
      <c r="AH282" s="28"/>
      <c r="AI282" s="28"/>
      <c r="AJ282" s="28"/>
      <c r="AO282" s="86"/>
    </row>
    <row r="283" spans="1:41" s="20" customFormat="1" x14ac:dyDescent="0.2">
      <c r="A283" s="28"/>
      <c r="B283" s="28"/>
      <c r="C283" s="28"/>
      <c r="D283" s="28"/>
      <c r="E283" s="29"/>
      <c r="F283" s="53"/>
      <c r="G283" s="52"/>
      <c r="H283" s="31"/>
      <c r="I283" s="32"/>
      <c r="J283" s="33"/>
      <c r="K283" s="33"/>
      <c r="L283" s="33"/>
      <c r="M283" s="33"/>
      <c r="N283" s="33"/>
      <c r="O283" s="33"/>
      <c r="P283" s="33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3"/>
      <c r="AE283" s="34"/>
      <c r="AF283" s="34"/>
      <c r="AG283" s="28"/>
      <c r="AH283" s="28"/>
      <c r="AI283" s="28"/>
      <c r="AJ283" s="28"/>
      <c r="AO283" s="86"/>
    </row>
    <row r="284" spans="1:41" s="20" customFormat="1" x14ac:dyDescent="0.2">
      <c r="A284" s="28"/>
      <c r="B284" s="28"/>
      <c r="C284" s="28"/>
      <c r="D284" s="28"/>
      <c r="E284" s="29"/>
      <c r="F284" s="53"/>
      <c r="G284" s="52"/>
      <c r="H284" s="31"/>
      <c r="I284" s="32"/>
      <c r="J284" s="33"/>
      <c r="K284" s="33"/>
      <c r="L284" s="33"/>
      <c r="M284" s="33"/>
      <c r="N284" s="33"/>
      <c r="O284" s="33"/>
      <c r="P284" s="33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3"/>
      <c r="AE284" s="34"/>
      <c r="AF284" s="34"/>
      <c r="AG284" s="28"/>
      <c r="AH284" s="28"/>
      <c r="AI284" s="28"/>
      <c r="AJ284" s="28"/>
      <c r="AO284" s="86"/>
    </row>
    <row r="285" spans="1:41" s="20" customFormat="1" x14ac:dyDescent="0.2">
      <c r="A285" s="28"/>
      <c r="B285" s="28"/>
      <c r="C285" s="28"/>
      <c r="D285" s="28"/>
      <c r="E285" s="29"/>
      <c r="F285" s="53"/>
      <c r="G285" s="52"/>
      <c r="H285" s="31"/>
      <c r="I285" s="32"/>
      <c r="J285" s="33"/>
      <c r="K285" s="33"/>
      <c r="L285" s="33"/>
      <c r="M285" s="33"/>
      <c r="N285" s="33"/>
      <c r="O285" s="33"/>
      <c r="P285" s="33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3"/>
      <c r="AE285" s="34"/>
      <c r="AF285" s="34"/>
      <c r="AG285" s="28"/>
      <c r="AH285" s="28"/>
      <c r="AI285" s="28"/>
      <c r="AJ285" s="28"/>
      <c r="AO285" s="86"/>
    </row>
    <row r="286" spans="1:41" s="20" customFormat="1" x14ac:dyDescent="0.2">
      <c r="A286" s="28"/>
      <c r="B286" s="28"/>
      <c r="C286" s="28"/>
      <c r="D286" s="28"/>
      <c r="E286" s="29"/>
      <c r="F286" s="53"/>
      <c r="G286" s="52"/>
      <c r="H286" s="31"/>
      <c r="I286" s="32"/>
      <c r="J286" s="33"/>
      <c r="K286" s="33"/>
      <c r="L286" s="33"/>
      <c r="M286" s="33"/>
      <c r="N286" s="33"/>
      <c r="O286" s="33"/>
      <c r="P286" s="33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3"/>
      <c r="AE286" s="34"/>
      <c r="AF286" s="34"/>
      <c r="AG286" s="28"/>
      <c r="AH286" s="28"/>
      <c r="AI286" s="28"/>
      <c r="AJ286" s="28"/>
      <c r="AO286" s="86"/>
    </row>
    <row r="287" spans="1:41" s="20" customFormat="1" x14ac:dyDescent="0.2">
      <c r="A287" s="28"/>
      <c r="B287" s="28"/>
      <c r="C287" s="28"/>
      <c r="D287" s="28"/>
      <c r="E287" s="29"/>
      <c r="F287" s="53"/>
      <c r="G287" s="52"/>
      <c r="H287" s="31"/>
      <c r="I287" s="32"/>
      <c r="J287" s="33"/>
      <c r="K287" s="33"/>
      <c r="L287" s="33"/>
      <c r="M287" s="33"/>
      <c r="N287" s="33"/>
      <c r="O287" s="33"/>
      <c r="P287" s="33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3"/>
      <c r="AE287" s="34"/>
      <c r="AF287" s="34"/>
      <c r="AG287" s="28"/>
      <c r="AH287" s="28"/>
      <c r="AI287" s="28"/>
      <c r="AJ287" s="28"/>
      <c r="AO287" s="86"/>
    </row>
    <row r="288" spans="1:41" s="20" customFormat="1" x14ac:dyDescent="0.2">
      <c r="A288" s="28"/>
      <c r="B288" s="28"/>
      <c r="C288" s="28"/>
      <c r="D288" s="28"/>
      <c r="E288" s="29"/>
      <c r="F288" s="53"/>
      <c r="G288" s="52"/>
      <c r="H288" s="31"/>
      <c r="I288" s="32"/>
      <c r="J288" s="33"/>
      <c r="K288" s="33"/>
      <c r="L288" s="33"/>
      <c r="M288" s="33"/>
      <c r="N288" s="33"/>
      <c r="O288" s="33"/>
      <c r="P288" s="33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3"/>
      <c r="AE288" s="34"/>
      <c r="AF288" s="34"/>
      <c r="AG288" s="28"/>
      <c r="AH288" s="28"/>
      <c r="AI288" s="28"/>
      <c r="AJ288" s="28"/>
      <c r="AO288" s="86"/>
    </row>
    <row r="289" spans="1:41" s="20" customFormat="1" x14ac:dyDescent="0.2">
      <c r="A289" s="28"/>
      <c r="B289" s="28"/>
      <c r="C289" s="28"/>
      <c r="D289" s="28"/>
      <c r="E289" s="29"/>
      <c r="F289" s="53"/>
      <c r="G289" s="52"/>
      <c r="H289" s="31"/>
      <c r="I289" s="32"/>
      <c r="J289" s="33"/>
      <c r="K289" s="33"/>
      <c r="L289" s="33"/>
      <c r="M289" s="33"/>
      <c r="N289" s="33"/>
      <c r="O289" s="33"/>
      <c r="P289" s="33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3"/>
      <c r="AE289" s="34"/>
      <c r="AF289" s="34"/>
      <c r="AG289" s="28"/>
      <c r="AH289" s="28"/>
      <c r="AI289" s="28"/>
      <c r="AJ289" s="28"/>
      <c r="AO289" s="86"/>
    </row>
    <row r="290" spans="1:41" s="20" customFormat="1" x14ac:dyDescent="0.2">
      <c r="A290" s="28"/>
      <c r="B290" s="28"/>
      <c r="C290" s="28"/>
      <c r="D290" s="28"/>
      <c r="E290" s="29"/>
      <c r="F290" s="53"/>
      <c r="G290" s="52"/>
      <c r="H290" s="31"/>
      <c r="I290" s="32"/>
      <c r="J290" s="33"/>
      <c r="K290" s="33"/>
      <c r="L290" s="33"/>
      <c r="M290" s="33"/>
      <c r="N290" s="33"/>
      <c r="O290" s="33"/>
      <c r="P290" s="33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3"/>
      <c r="AE290" s="34"/>
      <c r="AF290" s="34"/>
      <c r="AG290" s="28"/>
      <c r="AH290" s="28"/>
      <c r="AI290" s="28"/>
      <c r="AJ290" s="28"/>
      <c r="AO290" s="86"/>
    </row>
    <row r="291" spans="1:41" s="20" customFormat="1" x14ac:dyDescent="0.2">
      <c r="A291" s="28"/>
      <c r="B291" s="28"/>
      <c r="C291" s="28"/>
      <c r="D291" s="28"/>
      <c r="E291" s="29"/>
      <c r="F291" s="53"/>
      <c r="G291" s="52"/>
      <c r="H291" s="31"/>
      <c r="I291" s="32"/>
      <c r="J291" s="33"/>
      <c r="K291" s="33"/>
      <c r="L291" s="33"/>
      <c r="M291" s="33"/>
      <c r="N291" s="33"/>
      <c r="O291" s="33"/>
      <c r="P291" s="33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3"/>
      <c r="AE291" s="34"/>
      <c r="AF291" s="34"/>
      <c r="AG291" s="28"/>
      <c r="AH291" s="28"/>
      <c r="AI291" s="28"/>
      <c r="AJ291" s="28"/>
      <c r="AO291" s="86"/>
    </row>
    <row r="292" spans="1:41" s="20" customFormat="1" x14ac:dyDescent="0.2">
      <c r="A292" s="28"/>
      <c r="B292" s="28"/>
      <c r="C292" s="28"/>
      <c r="D292" s="28"/>
      <c r="E292" s="29"/>
      <c r="F292" s="53"/>
      <c r="G292" s="52"/>
      <c r="H292" s="31"/>
      <c r="I292" s="32"/>
      <c r="J292" s="33"/>
      <c r="K292" s="33"/>
      <c r="L292" s="33"/>
      <c r="M292" s="33"/>
      <c r="N292" s="33"/>
      <c r="O292" s="33"/>
      <c r="P292" s="33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3"/>
      <c r="AE292" s="34"/>
      <c r="AF292" s="34"/>
      <c r="AG292" s="28"/>
      <c r="AH292" s="28"/>
      <c r="AI292" s="28"/>
      <c r="AJ292" s="28"/>
      <c r="AO292" s="86"/>
    </row>
    <row r="293" spans="1:41" s="20" customFormat="1" x14ac:dyDescent="0.2">
      <c r="A293" s="28"/>
      <c r="B293" s="28"/>
      <c r="C293" s="28"/>
      <c r="D293" s="28"/>
      <c r="E293" s="29"/>
      <c r="F293" s="53"/>
      <c r="G293" s="52"/>
      <c r="H293" s="31"/>
      <c r="I293" s="32"/>
      <c r="J293" s="33"/>
      <c r="K293" s="33"/>
      <c r="L293" s="33"/>
      <c r="M293" s="33"/>
      <c r="N293" s="33"/>
      <c r="O293" s="33"/>
      <c r="P293" s="33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3"/>
      <c r="AE293" s="34"/>
      <c r="AF293" s="34"/>
      <c r="AG293" s="28"/>
      <c r="AH293" s="28"/>
      <c r="AI293" s="28"/>
      <c r="AJ293" s="28"/>
      <c r="AO293" s="86"/>
    </row>
    <row r="294" spans="1:41" s="20" customFormat="1" x14ac:dyDescent="0.2">
      <c r="A294" s="28"/>
      <c r="B294" s="28"/>
      <c r="C294" s="28"/>
      <c r="D294" s="28"/>
      <c r="E294" s="29"/>
      <c r="F294" s="53"/>
      <c r="G294" s="52"/>
      <c r="H294" s="31"/>
      <c r="I294" s="32"/>
      <c r="J294" s="33"/>
      <c r="K294" s="33"/>
      <c r="L294" s="33"/>
      <c r="M294" s="33"/>
      <c r="N294" s="33"/>
      <c r="O294" s="33"/>
      <c r="P294" s="33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3"/>
      <c r="AE294" s="34"/>
      <c r="AF294" s="34"/>
      <c r="AG294" s="28"/>
      <c r="AH294" s="28"/>
      <c r="AI294" s="28"/>
      <c r="AJ294" s="28"/>
      <c r="AO294" s="86"/>
    </row>
    <row r="295" spans="1:41" s="20" customFormat="1" x14ac:dyDescent="0.2">
      <c r="A295" s="28"/>
      <c r="B295" s="28"/>
      <c r="C295" s="28"/>
      <c r="D295" s="28"/>
      <c r="E295" s="29"/>
      <c r="F295" s="53"/>
      <c r="G295" s="52"/>
      <c r="H295" s="31"/>
      <c r="I295" s="32"/>
      <c r="J295" s="33"/>
      <c r="K295" s="33"/>
      <c r="L295" s="33"/>
      <c r="M295" s="33"/>
      <c r="N295" s="33"/>
      <c r="O295" s="33"/>
      <c r="P295" s="33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3"/>
      <c r="AE295" s="34"/>
      <c r="AF295" s="34"/>
      <c r="AG295" s="28"/>
      <c r="AH295" s="28"/>
      <c r="AI295" s="28"/>
      <c r="AJ295" s="28"/>
      <c r="AO295" s="86"/>
    </row>
    <row r="296" spans="1:41" s="20" customFormat="1" x14ac:dyDescent="0.2">
      <c r="A296" s="28"/>
      <c r="B296" s="28"/>
      <c r="C296" s="28"/>
      <c r="D296" s="28"/>
      <c r="E296" s="29"/>
      <c r="F296" s="53"/>
      <c r="G296" s="52"/>
      <c r="H296" s="31"/>
      <c r="I296" s="32"/>
      <c r="J296" s="33"/>
      <c r="K296" s="33"/>
      <c r="L296" s="33"/>
      <c r="M296" s="33"/>
      <c r="N296" s="33"/>
      <c r="O296" s="33"/>
      <c r="P296" s="33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3"/>
      <c r="AE296" s="34"/>
      <c r="AF296" s="34"/>
      <c r="AG296" s="28"/>
      <c r="AH296" s="28"/>
      <c r="AI296" s="28"/>
      <c r="AJ296" s="28"/>
      <c r="AO296" s="86"/>
    </row>
    <row r="297" spans="1:41" s="20" customFormat="1" x14ac:dyDescent="0.2">
      <c r="A297" s="28"/>
      <c r="B297" s="28"/>
      <c r="C297" s="28"/>
      <c r="D297" s="28"/>
      <c r="E297" s="29"/>
      <c r="F297" s="53"/>
      <c r="G297" s="52"/>
      <c r="H297" s="31"/>
      <c r="I297" s="32"/>
      <c r="J297" s="33"/>
      <c r="K297" s="33"/>
      <c r="L297" s="33"/>
      <c r="M297" s="33"/>
      <c r="N297" s="33"/>
      <c r="O297" s="33"/>
      <c r="P297" s="33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3"/>
      <c r="AE297" s="34"/>
      <c r="AF297" s="34"/>
      <c r="AG297" s="28"/>
      <c r="AH297" s="28"/>
      <c r="AI297" s="28"/>
      <c r="AJ297" s="28"/>
      <c r="AO297" s="86"/>
    </row>
    <row r="298" spans="1:41" s="20" customFormat="1" x14ac:dyDescent="0.2">
      <c r="A298" s="28"/>
      <c r="B298" s="28"/>
      <c r="C298" s="28"/>
      <c r="D298" s="28"/>
      <c r="E298" s="29"/>
      <c r="F298" s="53"/>
      <c r="G298" s="52"/>
      <c r="H298" s="31"/>
      <c r="I298" s="32"/>
      <c r="J298" s="33"/>
      <c r="K298" s="33"/>
      <c r="L298" s="33"/>
      <c r="M298" s="33"/>
      <c r="N298" s="33"/>
      <c r="O298" s="33"/>
      <c r="P298" s="33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3"/>
      <c r="AE298" s="34"/>
      <c r="AF298" s="34"/>
      <c r="AG298" s="28"/>
      <c r="AH298" s="28"/>
      <c r="AI298" s="28"/>
      <c r="AJ298" s="28"/>
      <c r="AO298" s="86"/>
    </row>
    <row r="299" spans="1:41" s="20" customFormat="1" x14ac:dyDescent="0.2">
      <c r="A299" s="28"/>
      <c r="B299" s="28"/>
      <c r="C299" s="28"/>
      <c r="D299" s="28"/>
      <c r="E299" s="29"/>
      <c r="F299" s="53"/>
      <c r="G299" s="52"/>
      <c r="H299" s="31"/>
      <c r="I299" s="32"/>
      <c r="J299" s="33"/>
      <c r="K299" s="33"/>
      <c r="L299" s="33"/>
      <c r="M299" s="33"/>
      <c r="N299" s="33"/>
      <c r="O299" s="33"/>
      <c r="P299" s="33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3"/>
      <c r="AE299" s="34"/>
      <c r="AF299" s="34"/>
      <c r="AG299" s="28"/>
      <c r="AH299" s="28"/>
      <c r="AI299" s="28"/>
      <c r="AJ299" s="28"/>
      <c r="AO299" s="86"/>
    </row>
    <row r="300" spans="1:41" s="20" customFormat="1" x14ac:dyDescent="0.2">
      <c r="A300" s="28"/>
      <c r="B300" s="28"/>
      <c r="C300" s="28"/>
      <c r="D300" s="28"/>
      <c r="E300" s="29"/>
      <c r="F300" s="53"/>
      <c r="G300" s="52"/>
      <c r="H300" s="31"/>
      <c r="I300" s="32"/>
      <c r="J300" s="33"/>
      <c r="K300" s="33"/>
      <c r="L300" s="33"/>
      <c r="M300" s="33"/>
      <c r="N300" s="33"/>
      <c r="O300" s="33"/>
      <c r="P300" s="33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3"/>
      <c r="AE300" s="34"/>
      <c r="AF300" s="34"/>
      <c r="AG300" s="28"/>
      <c r="AH300" s="28"/>
      <c r="AI300" s="28"/>
      <c r="AJ300" s="28"/>
      <c r="AO300" s="86"/>
    </row>
    <row r="301" spans="1:41" s="20" customFormat="1" x14ac:dyDescent="0.2">
      <c r="A301" s="28"/>
      <c r="B301" s="28"/>
      <c r="C301" s="28"/>
      <c r="D301" s="28"/>
      <c r="E301" s="29"/>
      <c r="F301" s="53"/>
      <c r="G301" s="52"/>
      <c r="H301" s="31"/>
      <c r="I301" s="32"/>
      <c r="J301" s="33"/>
      <c r="K301" s="33"/>
      <c r="L301" s="33"/>
      <c r="M301" s="33"/>
      <c r="N301" s="33"/>
      <c r="O301" s="33"/>
      <c r="P301" s="33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3"/>
      <c r="AE301" s="34"/>
      <c r="AF301" s="34"/>
      <c r="AG301" s="28"/>
      <c r="AH301" s="28"/>
      <c r="AI301" s="28"/>
      <c r="AJ301" s="28"/>
      <c r="AO301" s="86"/>
    </row>
    <row r="302" spans="1:41" s="20" customFormat="1" x14ac:dyDescent="0.2">
      <c r="A302" s="28"/>
      <c r="B302" s="28"/>
      <c r="C302" s="28"/>
      <c r="D302" s="28"/>
      <c r="E302" s="29"/>
      <c r="F302" s="53"/>
      <c r="G302" s="52"/>
      <c r="H302" s="31"/>
      <c r="I302" s="32"/>
      <c r="J302" s="33"/>
      <c r="K302" s="33"/>
      <c r="L302" s="33"/>
      <c r="M302" s="33"/>
      <c r="N302" s="33"/>
      <c r="O302" s="33"/>
      <c r="P302" s="33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3"/>
      <c r="AE302" s="34"/>
      <c r="AF302" s="34"/>
      <c r="AG302" s="28"/>
      <c r="AH302" s="28"/>
      <c r="AI302" s="28"/>
      <c r="AJ302" s="28"/>
      <c r="AO302" s="86"/>
    </row>
    <row r="303" spans="1:41" s="20" customFormat="1" x14ac:dyDescent="0.2">
      <c r="A303" s="28"/>
      <c r="B303" s="28"/>
      <c r="C303" s="28"/>
      <c r="D303" s="28"/>
      <c r="E303" s="29"/>
      <c r="F303" s="53"/>
      <c r="G303" s="52"/>
      <c r="H303" s="31"/>
      <c r="I303" s="32"/>
      <c r="J303" s="33"/>
      <c r="K303" s="33"/>
      <c r="L303" s="33"/>
      <c r="M303" s="33"/>
      <c r="N303" s="33"/>
      <c r="O303" s="33"/>
      <c r="P303" s="33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3"/>
      <c r="AE303" s="34"/>
      <c r="AF303" s="34"/>
      <c r="AG303" s="28"/>
      <c r="AH303" s="28"/>
      <c r="AI303" s="28"/>
      <c r="AJ303" s="28"/>
      <c r="AO303" s="86"/>
    </row>
    <row r="304" spans="1:41" s="20" customFormat="1" x14ac:dyDescent="0.2">
      <c r="A304" s="28"/>
      <c r="B304" s="28"/>
      <c r="C304" s="28"/>
      <c r="D304" s="28"/>
      <c r="E304" s="29"/>
      <c r="F304" s="53"/>
      <c r="G304" s="52"/>
      <c r="H304" s="31"/>
      <c r="I304" s="32"/>
      <c r="J304" s="33"/>
      <c r="K304" s="33"/>
      <c r="L304" s="33"/>
      <c r="M304" s="33"/>
      <c r="N304" s="33"/>
      <c r="O304" s="33"/>
      <c r="P304" s="33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3"/>
      <c r="AE304" s="34"/>
      <c r="AF304" s="34"/>
      <c r="AG304" s="28"/>
      <c r="AH304" s="28"/>
      <c r="AI304" s="28"/>
      <c r="AJ304" s="28"/>
      <c r="AO304" s="86"/>
    </row>
    <row r="305" spans="1:41" s="20" customFormat="1" x14ac:dyDescent="0.2">
      <c r="A305" s="28"/>
      <c r="B305" s="28"/>
      <c r="C305" s="28"/>
      <c r="D305" s="28"/>
      <c r="E305" s="29"/>
      <c r="F305" s="53"/>
      <c r="G305" s="52"/>
      <c r="H305" s="31"/>
      <c r="I305" s="32"/>
      <c r="J305" s="33"/>
      <c r="K305" s="33"/>
      <c r="L305" s="33"/>
      <c r="M305" s="33"/>
      <c r="N305" s="33"/>
      <c r="O305" s="33"/>
      <c r="P305" s="33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3"/>
      <c r="AE305" s="34"/>
      <c r="AF305" s="34"/>
      <c r="AG305" s="28"/>
      <c r="AH305" s="28"/>
      <c r="AI305" s="28"/>
      <c r="AJ305" s="28"/>
      <c r="AO305" s="86"/>
    </row>
    <row r="306" spans="1:41" s="20" customFormat="1" x14ac:dyDescent="0.2">
      <c r="A306" s="28"/>
      <c r="B306" s="28"/>
      <c r="C306" s="28"/>
      <c r="D306" s="28"/>
      <c r="E306" s="29"/>
      <c r="F306" s="53"/>
      <c r="G306" s="52"/>
      <c r="H306" s="31"/>
      <c r="I306" s="32"/>
      <c r="J306" s="33"/>
      <c r="K306" s="33"/>
      <c r="L306" s="33"/>
      <c r="M306" s="33"/>
      <c r="N306" s="33"/>
      <c r="O306" s="33"/>
      <c r="P306" s="33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3"/>
      <c r="AE306" s="34"/>
      <c r="AF306" s="34"/>
      <c r="AG306" s="28"/>
      <c r="AH306" s="28"/>
      <c r="AI306" s="28"/>
      <c r="AJ306" s="28"/>
      <c r="AO306" s="86"/>
    </row>
    <row r="307" spans="1:41" s="20" customFormat="1" x14ac:dyDescent="0.2">
      <c r="A307" s="28"/>
      <c r="B307" s="28"/>
      <c r="C307" s="28"/>
      <c r="D307" s="28"/>
      <c r="E307" s="29"/>
      <c r="F307" s="53"/>
      <c r="G307" s="52"/>
      <c r="H307" s="31"/>
      <c r="I307" s="32"/>
      <c r="J307" s="33"/>
      <c r="K307" s="33"/>
      <c r="L307" s="33"/>
      <c r="M307" s="33"/>
      <c r="N307" s="33"/>
      <c r="O307" s="33"/>
      <c r="P307" s="33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3"/>
      <c r="AE307" s="34"/>
      <c r="AF307" s="34"/>
      <c r="AG307" s="28"/>
      <c r="AH307" s="28"/>
      <c r="AI307" s="28"/>
      <c r="AJ307" s="28"/>
      <c r="AO307" s="86"/>
    </row>
    <row r="308" spans="1:41" s="20" customFormat="1" x14ac:dyDescent="0.2">
      <c r="A308" s="28"/>
      <c r="B308" s="28"/>
      <c r="C308" s="28"/>
      <c r="D308" s="28"/>
      <c r="E308" s="29"/>
      <c r="F308" s="53"/>
      <c r="G308" s="52"/>
      <c r="H308" s="31"/>
      <c r="I308" s="32"/>
      <c r="J308" s="33"/>
      <c r="K308" s="33"/>
      <c r="L308" s="33"/>
      <c r="M308" s="33"/>
      <c r="N308" s="33"/>
      <c r="O308" s="33"/>
      <c r="P308" s="33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3"/>
      <c r="AE308" s="34"/>
      <c r="AF308" s="34"/>
      <c r="AG308" s="28"/>
      <c r="AH308" s="28"/>
      <c r="AI308" s="28"/>
      <c r="AJ308" s="28"/>
      <c r="AO308" s="86"/>
    </row>
    <row r="309" spans="1:41" s="20" customFormat="1" x14ac:dyDescent="0.2">
      <c r="A309" s="28"/>
      <c r="B309" s="28"/>
      <c r="C309" s="28"/>
      <c r="D309" s="28"/>
      <c r="E309" s="29"/>
      <c r="F309" s="53"/>
      <c r="G309" s="52"/>
      <c r="H309" s="31"/>
      <c r="I309" s="32"/>
      <c r="J309" s="33"/>
      <c r="K309" s="33"/>
      <c r="L309" s="33"/>
      <c r="M309" s="33"/>
      <c r="N309" s="33"/>
      <c r="O309" s="33"/>
      <c r="P309" s="33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3"/>
      <c r="AE309" s="34"/>
      <c r="AF309" s="34"/>
      <c r="AG309" s="28"/>
      <c r="AH309" s="28"/>
      <c r="AI309" s="28"/>
      <c r="AJ309" s="28"/>
      <c r="AO309" s="86"/>
    </row>
    <row r="310" spans="1:41" s="20" customFormat="1" x14ac:dyDescent="0.2">
      <c r="A310" s="28"/>
      <c r="B310" s="28"/>
      <c r="C310" s="28"/>
      <c r="D310" s="28"/>
      <c r="E310" s="29"/>
      <c r="F310" s="53"/>
      <c r="G310" s="52"/>
      <c r="H310" s="31"/>
      <c r="I310" s="32"/>
      <c r="J310" s="33"/>
      <c r="K310" s="33"/>
      <c r="L310" s="33"/>
      <c r="M310" s="33"/>
      <c r="N310" s="33"/>
      <c r="O310" s="33"/>
      <c r="P310" s="33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3"/>
      <c r="AE310" s="34"/>
      <c r="AF310" s="34"/>
      <c r="AG310" s="28"/>
      <c r="AH310" s="28"/>
      <c r="AI310" s="28"/>
      <c r="AJ310" s="28"/>
      <c r="AO310" s="86"/>
    </row>
    <row r="311" spans="1:41" s="20" customFormat="1" x14ac:dyDescent="0.2">
      <c r="A311" s="28"/>
      <c r="B311" s="28"/>
      <c r="C311" s="28"/>
      <c r="D311" s="28"/>
      <c r="E311" s="29"/>
      <c r="F311" s="53"/>
      <c r="G311" s="52"/>
      <c r="H311" s="31"/>
      <c r="I311" s="32"/>
      <c r="J311" s="33"/>
      <c r="K311" s="33"/>
      <c r="L311" s="33"/>
      <c r="M311" s="33"/>
      <c r="N311" s="33"/>
      <c r="O311" s="33"/>
      <c r="P311" s="33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3"/>
      <c r="AE311" s="34"/>
      <c r="AF311" s="34"/>
      <c r="AG311" s="28"/>
      <c r="AH311" s="28"/>
      <c r="AI311" s="28"/>
      <c r="AJ311" s="28"/>
      <c r="AO311" s="86"/>
    </row>
    <row r="312" spans="1:41" s="20" customFormat="1" x14ac:dyDescent="0.2">
      <c r="A312" s="28"/>
      <c r="B312" s="28"/>
      <c r="C312" s="28"/>
      <c r="D312" s="28"/>
      <c r="E312" s="29"/>
      <c r="F312" s="53"/>
      <c r="G312" s="52"/>
      <c r="H312" s="31"/>
      <c r="I312" s="32"/>
      <c r="J312" s="33"/>
      <c r="K312" s="33"/>
      <c r="L312" s="33"/>
      <c r="M312" s="33"/>
      <c r="N312" s="33"/>
      <c r="O312" s="33"/>
      <c r="P312" s="33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3"/>
      <c r="AE312" s="34"/>
      <c r="AF312" s="34"/>
      <c r="AG312" s="28"/>
      <c r="AH312" s="28"/>
      <c r="AI312" s="28"/>
      <c r="AJ312" s="28"/>
      <c r="AO312" s="86"/>
    </row>
    <row r="313" spans="1:41" s="20" customFormat="1" x14ac:dyDescent="0.2">
      <c r="A313" s="28"/>
      <c r="B313" s="28"/>
      <c r="C313" s="28"/>
      <c r="D313" s="28"/>
      <c r="E313" s="29"/>
      <c r="F313" s="53"/>
      <c r="G313" s="52"/>
      <c r="H313" s="31"/>
      <c r="I313" s="32"/>
      <c r="J313" s="33"/>
      <c r="K313" s="33"/>
      <c r="L313" s="33"/>
      <c r="M313" s="33"/>
      <c r="N313" s="33"/>
      <c r="O313" s="33"/>
      <c r="P313" s="33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3"/>
      <c r="AE313" s="34"/>
      <c r="AF313" s="34"/>
      <c r="AG313" s="28"/>
      <c r="AH313" s="28"/>
      <c r="AI313" s="28"/>
      <c r="AJ313" s="28"/>
      <c r="AO313" s="86"/>
    </row>
    <row r="314" spans="1:41" s="20" customFormat="1" x14ac:dyDescent="0.2">
      <c r="A314" s="28"/>
      <c r="B314" s="28"/>
      <c r="C314" s="28"/>
      <c r="D314" s="28"/>
      <c r="E314" s="29"/>
      <c r="F314" s="53"/>
      <c r="G314" s="52"/>
      <c r="H314" s="31"/>
      <c r="I314" s="32"/>
      <c r="J314" s="33"/>
      <c r="K314" s="33"/>
      <c r="L314" s="33"/>
      <c r="M314" s="33"/>
      <c r="N314" s="33"/>
      <c r="O314" s="33"/>
      <c r="P314" s="33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3"/>
      <c r="AE314" s="34"/>
      <c r="AF314" s="34"/>
      <c r="AG314" s="28"/>
      <c r="AH314" s="28"/>
      <c r="AI314" s="28"/>
      <c r="AJ314" s="28"/>
      <c r="AO314" s="86"/>
    </row>
    <row r="315" spans="1:41" s="20" customFormat="1" x14ac:dyDescent="0.2">
      <c r="A315" s="28"/>
      <c r="B315" s="28"/>
      <c r="C315" s="28"/>
      <c r="D315" s="28"/>
      <c r="E315" s="29"/>
      <c r="F315" s="53"/>
      <c r="G315" s="52"/>
      <c r="H315" s="31"/>
      <c r="I315" s="32"/>
      <c r="J315" s="33"/>
      <c r="K315" s="33"/>
      <c r="L315" s="33"/>
      <c r="M315" s="33"/>
      <c r="N315" s="33"/>
      <c r="O315" s="33"/>
      <c r="P315" s="33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3"/>
      <c r="AE315" s="34"/>
      <c r="AF315" s="34"/>
      <c r="AG315" s="28"/>
      <c r="AH315" s="28"/>
      <c r="AI315" s="28"/>
      <c r="AJ315" s="28"/>
      <c r="AO315" s="86"/>
    </row>
    <row r="316" spans="1:41" s="20" customFormat="1" x14ac:dyDescent="0.2">
      <c r="A316" s="28"/>
      <c r="B316" s="28"/>
      <c r="C316" s="28"/>
      <c r="D316" s="28"/>
      <c r="E316" s="29"/>
      <c r="F316" s="53"/>
      <c r="G316" s="52"/>
      <c r="H316" s="31"/>
      <c r="I316" s="32"/>
      <c r="J316" s="33"/>
      <c r="K316" s="33"/>
      <c r="L316" s="33"/>
      <c r="M316" s="33"/>
      <c r="N316" s="33"/>
      <c r="O316" s="33"/>
      <c r="P316" s="33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3"/>
      <c r="AE316" s="34"/>
      <c r="AF316" s="34"/>
      <c r="AG316" s="28"/>
      <c r="AH316" s="28"/>
      <c r="AI316" s="28"/>
      <c r="AJ316" s="28"/>
      <c r="AO316" s="86"/>
    </row>
    <row r="317" spans="1:41" s="20" customFormat="1" x14ac:dyDescent="0.2">
      <c r="A317" s="28"/>
      <c r="B317" s="28"/>
      <c r="C317" s="28"/>
      <c r="D317" s="28"/>
      <c r="E317" s="29"/>
      <c r="F317" s="53"/>
      <c r="G317" s="52"/>
      <c r="H317" s="31"/>
      <c r="I317" s="32"/>
      <c r="J317" s="33"/>
      <c r="K317" s="33"/>
      <c r="L317" s="33"/>
      <c r="M317" s="33"/>
      <c r="N317" s="33"/>
      <c r="O317" s="33"/>
      <c r="P317" s="33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3"/>
      <c r="AE317" s="34"/>
      <c r="AF317" s="34"/>
      <c r="AG317" s="28"/>
      <c r="AH317" s="28"/>
      <c r="AI317" s="28"/>
      <c r="AJ317" s="28"/>
      <c r="AO317" s="86"/>
    </row>
    <row r="318" spans="1:41" s="20" customFormat="1" x14ac:dyDescent="0.2">
      <c r="A318" s="28"/>
      <c r="B318" s="28"/>
      <c r="C318" s="28"/>
      <c r="D318" s="28"/>
      <c r="E318" s="29"/>
      <c r="F318" s="53"/>
      <c r="G318" s="52"/>
      <c r="H318" s="31"/>
      <c r="I318" s="32"/>
      <c r="J318" s="33"/>
      <c r="K318" s="33"/>
      <c r="L318" s="33"/>
      <c r="M318" s="33"/>
      <c r="N318" s="33"/>
      <c r="O318" s="33"/>
      <c r="P318" s="33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3"/>
      <c r="AE318" s="34"/>
      <c r="AF318" s="34"/>
      <c r="AG318" s="28"/>
      <c r="AH318" s="28"/>
      <c r="AI318" s="28"/>
      <c r="AJ318" s="28"/>
      <c r="AO318" s="86"/>
    </row>
    <row r="319" spans="1:41" s="20" customFormat="1" x14ac:dyDescent="0.2">
      <c r="A319" s="28"/>
      <c r="B319" s="28"/>
      <c r="C319" s="28"/>
      <c r="D319" s="28"/>
      <c r="E319" s="29"/>
      <c r="F319" s="53"/>
      <c r="G319" s="52"/>
      <c r="H319" s="31"/>
      <c r="I319" s="32"/>
      <c r="J319" s="33"/>
      <c r="K319" s="33"/>
      <c r="L319" s="33"/>
      <c r="M319" s="33"/>
      <c r="N319" s="33"/>
      <c r="O319" s="33"/>
      <c r="P319" s="33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3"/>
      <c r="AE319" s="34"/>
      <c r="AF319" s="34"/>
      <c r="AG319" s="28"/>
      <c r="AH319" s="28"/>
      <c r="AI319" s="28"/>
      <c r="AJ319" s="28"/>
      <c r="AO319" s="86"/>
    </row>
    <row r="320" spans="1:41" s="20" customFormat="1" x14ac:dyDescent="0.2">
      <c r="A320" s="28"/>
      <c r="B320" s="28"/>
      <c r="C320" s="28"/>
      <c r="D320" s="28"/>
      <c r="E320" s="29"/>
      <c r="F320" s="53"/>
      <c r="G320" s="52"/>
      <c r="H320" s="31"/>
      <c r="I320" s="32"/>
      <c r="J320" s="33"/>
      <c r="K320" s="33"/>
      <c r="L320" s="33"/>
      <c r="M320" s="33"/>
      <c r="N320" s="33"/>
      <c r="O320" s="33"/>
      <c r="P320" s="33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3"/>
      <c r="AE320" s="34"/>
      <c r="AF320" s="34"/>
      <c r="AG320" s="28"/>
      <c r="AH320" s="28"/>
      <c r="AI320" s="28"/>
      <c r="AJ320" s="28"/>
      <c r="AO320" s="86"/>
    </row>
    <row r="321" spans="1:41" s="20" customFormat="1" x14ac:dyDescent="0.2">
      <c r="A321" s="28"/>
      <c r="B321" s="28"/>
      <c r="C321" s="28"/>
      <c r="D321" s="28"/>
      <c r="E321" s="29"/>
      <c r="F321" s="53"/>
      <c r="G321" s="52"/>
      <c r="H321" s="31"/>
      <c r="I321" s="32"/>
      <c r="J321" s="33"/>
      <c r="K321" s="33"/>
      <c r="L321" s="33"/>
      <c r="M321" s="33"/>
      <c r="N321" s="33"/>
      <c r="O321" s="33"/>
      <c r="P321" s="33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3"/>
      <c r="AE321" s="34"/>
      <c r="AF321" s="34"/>
      <c r="AG321" s="28"/>
      <c r="AH321" s="28"/>
      <c r="AI321" s="28"/>
      <c r="AJ321" s="28"/>
      <c r="AO321" s="86"/>
    </row>
    <row r="322" spans="1:41" s="20" customFormat="1" x14ac:dyDescent="0.2">
      <c r="A322" s="28"/>
      <c r="B322" s="28"/>
      <c r="C322" s="28"/>
      <c r="D322" s="28"/>
      <c r="E322" s="29"/>
      <c r="F322" s="53"/>
      <c r="G322" s="52"/>
      <c r="H322" s="31"/>
      <c r="I322" s="32"/>
      <c r="J322" s="33"/>
      <c r="K322" s="33"/>
      <c r="L322" s="33"/>
      <c r="M322" s="33"/>
      <c r="N322" s="33"/>
      <c r="O322" s="33"/>
      <c r="P322" s="33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3"/>
      <c r="AE322" s="34"/>
      <c r="AF322" s="34"/>
      <c r="AG322" s="28"/>
      <c r="AH322" s="28"/>
      <c r="AI322" s="28"/>
      <c r="AJ322" s="28"/>
      <c r="AO322" s="86"/>
    </row>
    <row r="323" spans="1:41" s="20" customFormat="1" x14ac:dyDescent="0.2">
      <c r="A323" s="28"/>
      <c r="B323" s="28"/>
      <c r="C323" s="28"/>
      <c r="D323" s="28"/>
      <c r="E323" s="29"/>
      <c r="F323" s="53"/>
      <c r="G323" s="52"/>
      <c r="H323" s="31"/>
      <c r="I323" s="32"/>
      <c r="J323" s="33"/>
      <c r="K323" s="33"/>
      <c r="L323" s="33"/>
      <c r="M323" s="33"/>
      <c r="N323" s="33"/>
      <c r="O323" s="33"/>
      <c r="P323" s="33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3"/>
      <c r="AE323" s="34"/>
      <c r="AF323" s="34"/>
      <c r="AG323" s="28"/>
      <c r="AH323" s="28"/>
      <c r="AI323" s="28"/>
      <c r="AJ323" s="28"/>
      <c r="AO323" s="86"/>
    </row>
    <row r="324" spans="1:41" s="20" customFormat="1" x14ac:dyDescent="0.2">
      <c r="A324" s="28"/>
      <c r="B324" s="28"/>
      <c r="C324" s="28"/>
      <c r="D324" s="28"/>
      <c r="E324" s="29"/>
      <c r="F324" s="53"/>
      <c r="G324" s="52"/>
      <c r="H324" s="31"/>
      <c r="I324" s="32"/>
      <c r="J324" s="33"/>
      <c r="K324" s="33"/>
      <c r="L324" s="33"/>
      <c r="M324" s="33"/>
      <c r="N324" s="33"/>
      <c r="O324" s="33"/>
      <c r="P324" s="33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3"/>
      <c r="AE324" s="34"/>
      <c r="AF324" s="34"/>
      <c r="AG324" s="28"/>
      <c r="AH324" s="28"/>
      <c r="AI324" s="28"/>
      <c r="AJ324" s="28"/>
      <c r="AO324" s="86"/>
    </row>
    <row r="325" spans="1:41" s="20" customFormat="1" x14ac:dyDescent="0.2">
      <c r="A325" s="28"/>
      <c r="B325" s="28"/>
      <c r="C325" s="28"/>
      <c r="D325" s="28"/>
      <c r="E325" s="29"/>
      <c r="F325" s="53"/>
      <c r="G325" s="52"/>
      <c r="H325" s="31"/>
      <c r="I325" s="32"/>
      <c r="J325" s="33"/>
      <c r="K325" s="33"/>
      <c r="L325" s="33"/>
      <c r="M325" s="33"/>
      <c r="N325" s="33"/>
      <c r="O325" s="33"/>
      <c r="P325" s="33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3"/>
      <c r="AE325" s="34"/>
      <c r="AF325" s="34"/>
      <c r="AG325" s="28"/>
      <c r="AH325" s="28"/>
      <c r="AI325" s="28"/>
      <c r="AJ325" s="28"/>
      <c r="AO325" s="86"/>
    </row>
    <row r="326" spans="1:41" s="20" customFormat="1" x14ac:dyDescent="0.2">
      <c r="A326" s="28"/>
      <c r="B326" s="28"/>
      <c r="C326" s="28"/>
      <c r="D326" s="28"/>
      <c r="E326" s="29"/>
      <c r="F326" s="53"/>
      <c r="G326" s="52"/>
      <c r="H326" s="31"/>
      <c r="I326" s="32"/>
      <c r="J326" s="33"/>
      <c r="K326" s="33"/>
      <c r="L326" s="33"/>
      <c r="M326" s="33"/>
      <c r="N326" s="33"/>
      <c r="O326" s="33"/>
      <c r="P326" s="33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3"/>
      <c r="AE326" s="34"/>
      <c r="AF326" s="34"/>
      <c r="AG326" s="28"/>
      <c r="AH326" s="28"/>
      <c r="AI326" s="28"/>
      <c r="AJ326" s="28"/>
      <c r="AO326" s="86"/>
    </row>
    <row r="327" spans="1:41" s="20" customFormat="1" x14ac:dyDescent="0.2">
      <c r="A327" s="28"/>
      <c r="B327" s="28"/>
      <c r="C327" s="28"/>
      <c r="D327" s="28"/>
      <c r="E327" s="29"/>
      <c r="F327" s="53"/>
      <c r="G327" s="52"/>
      <c r="H327" s="31"/>
      <c r="I327" s="32"/>
      <c r="J327" s="33"/>
      <c r="K327" s="33"/>
      <c r="L327" s="33"/>
      <c r="M327" s="33"/>
      <c r="N327" s="33"/>
      <c r="O327" s="33"/>
      <c r="P327" s="33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3"/>
      <c r="AE327" s="34"/>
      <c r="AF327" s="34"/>
      <c r="AG327" s="28"/>
      <c r="AH327" s="28"/>
      <c r="AI327" s="28"/>
      <c r="AJ327" s="28"/>
      <c r="AO327" s="86"/>
    </row>
    <row r="328" spans="1:41" s="20" customFormat="1" x14ac:dyDescent="0.2">
      <c r="A328" s="28"/>
      <c r="B328" s="28"/>
      <c r="C328" s="28"/>
      <c r="D328" s="28"/>
      <c r="E328" s="29"/>
      <c r="F328" s="53"/>
      <c r="G328" s="52"/>
      <c r="H328" s="31"/>
      <c r="I328" s="32"/>
      <c r="J328" s="33"/>
      <c r="K328" s="33"/>
      <c r="L328" s="33"/>
      <c r="M328" s="33"/>
      <c r="N328" s="33"/>
      <c r="O328" s="33"/>
      <c r="P328" s="33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3"/>
      <c r="AE328" s="34"/>
      <c r="AF328" s="34"/>
      <c r="AG328" s="28"/>
      <c r="AH328" s="28"/>
      <c r="AI328" s="28"/>
      <c r="AJ328" s="28"/>
      <c r="AO328" s="86"/>
    </row>
    <row r="329" spans="1:41" s="20" customFormat="1" x14ac:dyDescent="0.2">
      <c r="A329" s="28"/>
      <c r="B329" s="28"/>
      <c r="C329" s="28"/>
      <c r="D329" s="28"/>
      <c r="E329" s="29"/>
      <c r="F329" s="53"/>
      <c r="G329" s="52"/>
      <c r="H329" s="31"/>
      <c r="I329" s="32"/>
      <c r="J329" s="33"/>
      <c r="K329" s="33"/>
      <c r="L329" s="33"/>
      <c r="M329" s="33"/>
      <c r="N329" s="33"/>
      <c r="O329" s="33"/>
      <c r="P329" s="33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3"/>
      <c r="AE329" s="34"/>
      <c r="AF329" s="34"/>
      <c r="AG329" s="28"/>
      <c r="AH329" s="28"/>
      <c r="AI329" s="28"/>
      <c r="AJ329" s="28"/>
      <c r="AO329" s="86"/>
    </row>
    <row r="330" spans="1:41" s="20" customFormat="1" x14ac:dyDescent="0.2">
      <c r="A330" s="28"/>
      <c r="B330" s="28"/>
      <c r="C330" s="28"/>
      <c r="D330" s="28"/>
      <c r="E330" s="29"/>
      <c r="F330" s="53"/>
      <c r="G330" s="52"/>
      <c r="H330" s="31"/>
      <c r="I330" s="32"/>
      <c r="J330" s="33"/>
      <c r="K330" s="33"/>
      <c r="L330" s="33"/>
      <c r="M330" s="33"/>
      <c r="N330" s="33"/>
      <c r="O330" s="33"/>
      <c r="P330" s="33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3"/>
      <c r="AE330" s="34"/>
      <c r="AF330" s="34"/>
      <c r="AG330" s="28"/>
      <c r="AH330" s="28"/>
      <c r="AI330" s="28"/>
      <c r="AJ330" s="28"/>
      <c r="AO330" s="86"/>
    </row>
    <row r="331" spans="1:41" s="20" customFormat="1" x14ac:dyDescent="0.2">
      <c r="A331" s="28"/>
      <c r="B331" s="28"/>
      <c r="C331" s="28"/>
      <c r="D331" s="28"/>
      <c r="E331" s="29"/>
      <c r="F331" s="53"/>
      <c r="G331" s="52"/>
      <c r="H331" s="31"/>
      <c r="I331" s="32"/>
      <c r="J331" s="33"/>
      <c r="K331" s="33"/>
      <c r="L331" s="33"/>
      <c r="M331" s="33"/>
      <c r="N331" s="33"/>
      <c r="O331" s="33"/>
      <c r="P331" s="33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3"/>
      <c r="AE331" s="34"/>
      <c r="AF331" s="34"/>
      <c r="AG331" s="28"/>
      <c r="AH331" s="28"/>
      <c r="AI331" s="28"/>
      <c r="AJ331" s="28"/>
      <c r="AO331" s="86"/>
    </row>
    <row r="332" spans="1:41" s="20" customFormat="1" x14ac:dyDescent="0.2">
      <c r="A332" s="28"/>
      <c r="B332" s="28"/>
      <c r="C332" s="28"/>
      <c r="D332" s="28"/>
      <c r="E332" s="29"/>
      <c r="F332" s="53"/>
      <c r="G332" s="52"/>
      <c r="H332" s="31"/>
      <c r="I332" s="32"/>
      <c r="J332" s="33"/>
      <c r="K332" s="33"/>
      <c r="L332" s="33"/>
      <c r="M332" s="33"/>
      <c r="N332" s="33"/>
      <c r="O332" s="33"/>
      <c r="P332" s="33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3"/>
      <c r="AE332" s="34"/>
      <c r="AF332" s="34"/>
      <c r="AG332" s="28"/>
      <c r="AH332" s="28"/>
      <c r="AI332" s="28"/>
      <c r="AJ332" s="28"/>
      <c r="AO332" s="86"/>
    </row>
    <row r="333" spans="1:41" s="20" customFormat="1" x14ac:dyDescent="0.2">
      <c r="A333" s="28"/>
      <c r="B333" s="28"/>
      <c r="C333" s="28"/>
      <c r="D333" s="28"/>
      <c r="E333" s="29"/>
      <c r="F333" s="53"/>
      <c r="G333" s="52"/>
      <c r="H333" s="31"/>
      <c r="I333" s="32"/>
      <c r="J333" s="33"/>
      <c r="K333" s="33"/>
      <c r="L333" s="33"/>
      <c r="M333" s="33"/>
      <c r="N333" s="33"/>
      <c r="O333" s="33"/>
      <c r="P333" s="33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3"/>
      <c r="AE333" s="34"/>
      <c r="AF333" s="34"/>
      <c r="AG333" s="28"/>
      <c r="AH333" s="28"/>
      <c r="AI333" s="28"/>
      <c r="AJ333" s="28"/>
      <c r="AO333" s="86"/>
    </row>
    <row r="334" spans="1:41" s="20" customFormat="1" x14ac:dyDescent="0.2">
      <c r="A334" s="28"/>
      <c r="B334" s="28"/>
      <c r="C334" s="28"/>
      <c r="D334" s="28"/>
      <c r="E334" s="29"/>
      <c r="F334" s="53"/>
      <c r="G334" s="52"/>
      <c r="H334" s="31"/>
      <c r="I334" s="32"/>
      <c r="J334" s="33"/>
      <c r="K334" s="33"/>
      <c r="L334" s="33"/>
      <c r="M334" s="33"/>
      <c r="N334" s="33"/>
      <c r="O334" s="33"/>
      <c r="P334" s="33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3"/>
      <c r="AE334" s="34"/>
      <c r="AF334" s="34"/>
      <c r="AG334" s="28"/>
      <c r="AH334" s="28"/>
      <c r="AI334" s="28"/>
      <c r="AJ334" s="28"/>
      <c r="AO334" s="86"/>
    </row>
    <row r="335" spans="1:41" s="20" customFormat="1" x14ac:dyDescent="0.2">
      <c r="A335" s="28"/>
      <c r="B335" s="28"/>
      <c r="C335" s="28"/>
      <c r="D335" s="28"/>
      <c r="E335" s="29"/>
      <c r="F335" s="53"/>
      <c r="G335" s="52"/>
      <c r="H335" s="31"/>
      <c r="I335" s="32"/>
      <c r="J335" s="33"/>
      <c r="K335" s="33"/>
      <c r="L335" s="33"/>
      <c r="M335" s="33"/>
      <c r="N335" s="33"/>
      <c r="O335" s="33"/>
      <c r="P335" s="33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3"/>
      <c r="AE335" s="34"/>
      <c r="AF335" s="34"/>
      <c r="AG335" s="28"/>
      <c r="AH335" s="28"/>
      <c r="AI335" s="28"/>
      <c r="AJ335" s="28"/>
      <c r="AO335" s="86"/>
    </row>
    <row r="336" spans="1:41" s="20" customFormat="1" x14ac:dyDescent="0.2">
      <c r="A336" s="28"/>
      <c r="B336" s="28"/>
      <c r="C336" s="28"/>
      <c r="D336" s="28"/>
      <c r="E336" s="29"/>
      <c r="F336" s="53"/>
      <c r="G336" s="52"/>
      <c r="H336" s="31"/>
      <c r="I336" s="32"/>
      <c r="J336" s="33"/>
      <c r="K336" s="33"/>
      <c r="L336" s="33"/>
      <c r="M336" s="33"/>
      <c r="N336" s="33"/>
      <c r="O336" s="33"/>
      <c r="P336" s="33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3"/>
      <c r="AE336" s="34"/>
      <c r="AF336" s="34"/>
      <c r="AG336" s="28"/>
      <c r="AH336" s="28"/>
      <c r="AI336" s="28"/>
      <c r="AJ336" s="28"/>
      <c r="AO336" s="86"/>
    </row>
    <row r="337" spans="1:41" s="20" customFormat="1" x14ac:dyDescent="0.2">
      <c r="A337" s="28"/>
      <c r="B337" s="28"/>
      <c r="C337" s="28"/>
      <c r="D337" s="28"/>
      <c r="E337" s="29"/>
      <c r="F337" s="53"/>
      <c r="G337" s="52"/>
      <c r="H337" s="31"/>
      <c r="I337" s="32"/>
      <c r="J337" s="33"/>
      <c r="K337" s="33"/>
      <c r="L337" s="33"/>
      <c r="M337" s="33"/>
      <c r="N337" s="33"/>
      <c r="O337" s="33"/>
      <c r="P337" s="33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3"/>
      <c r="AE337" s="34"/>
      <c r="AF337" s="34"/>
      <c r="AG337" s="28"/>
      <c r="AH337" s="28"/>
      <c r="AI337" s="28"/>
      <c r="AJ337" s="28"/>
      <c r="AO337" s="86"/>
    </row>
    <row r="338" spans="1:41" s="20" customFormat="1" x14ac:dyDescent="0.2">
      <c r="A338" s="28"/>
      <c r="B338" s="28"/>
      <c r="C338" s="28"/>
      <c r="D338" s="28"/>
      <c r="E338" s="29"/>
      <c r="F338" s="53"/>
      <c r="G338" s="52"/>
      <c r="H338" s="31"/>
      <c r="I338" s="32"/>
      <c r="J338" s="33"/>
      <c r="K338" s="33"/>
      <c r="L338" s="33"/>
      <c r="M338" s="33"/>
      <c r="N338" s="33"/>
      <c r="O338" s="33"/>
      <c r="P338" s="33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3"/>
      <c r="AE338" s="34"/>
      <c r="AF338" s="34"/>
      <c r="AG338" s="28"/>
      <c r="AH338" s="28"/>
      <c r="AI338" s="28"/>
      <c r="AJ338" s="28"/>
      <c r="AO338" s="86"/>
    </row>
    <row r="339" spans="1:41" s="20" customFormat="1" x14ac:dyDescent="0.2">
      <c r="A339" s="28"/>
      <c r="B339" s="28"/>
      <c r="C339" s="28"/>
      <c r="D339" s="28"/>
      <c r="E339" s="29"/>
      <c r="F339" s="53"/>
      <c r="G339" s="52"/>
      <c r="H339" s="31"/>
      <c r="I339" s="32"/>
      <c r="J339" s="33"/>
      <c r="K339" s="33"/>
      <c r="L339" s="33"/>
      <c r="M339" s="33"/>
      <c r="N339" s="33"/>
      <c r="O339" s="33"/>
      <c r="P339" s="33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3"/>
      <c r="AE339" s="34"/>
      <c r="AF339" s="34"/>
      <c r="AG339" s="28"/>
      <c r="AH339" s="28"/>
      <c r="AI339" s="28"/>
      <c r="AJ339" s="28"/>
      <c r="AO339" s="86"/>
    </row>
    <row r="340" spans="1:41" s="20" customFormat="1" x14ac:dyDescent="0.2">
      <c r="A340" s="28"/>
      <c r="B340" s="28"/>
      <c r="C340" s="28"/>
      <c r="D340" s="28"/>
      <c r="E340" s="29"/>
      <c r="F340" s="53"/>
      <c r="G340" s="52"/>
      <c r="H340" s="31"/>
      <c r="I340" s="32"/>
      <c r="J340" s="33"/>
      <c r="K340" s="33"/>
      <c r="L340" s="33"/>
      <c r="M340" s="33"/>
      <c r="N340" s="33"/>
      <c r="O340" s="33"/>
      <c r="P340" s="33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3"/>
      <c r="AE340" s="34"/>
      <c r="AF340" s="34"/>
      <c r="AG340" s="28"/>
      <c r="AH340" s="28"/>
      <c r="AI340" s="28"/>
      <c r="AJ340" s="28"/>
      <c r="AO340" s="86"/>
    </row>
    <row r="341" spans="1:41" s="20" customFormat="1" x14ac:dyDescent="0.2">
      <c r="A341" s="28"/>
      <c r="B341" s="28"/>
      <c r="C341" s="28"/>
      <c r="D341" s="28"/>
      <c r="E341" s="29"/>
      <c r="F341" s="53"/>
      <c r="G341" s="52"/>
      <c r="H341" s="31"/>
      <c r="I341" s="32"/>
      <c r="J341" s="33"/>
      <c r="K341" s="33"/>
      <c r="L341" s="33"/>
      <c r="M341" s="33"/>
      <c r="N341" s="33"/>
      <c r="O341" s="33"/>
      <c r="P341" s="33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3"/>
      <c r="AE341" s="34"/>
      <c r="AF341" s="34"/>
      <c r="AG341" s="28"/>
      <c r="AH341" s="28"/>
      <c r="AI341" s="28"/>
      <c r="AJ341" s="28"/>
      <c r="AO341" s="86"/>
    </row>
    <row r="342" spans="1:41" s="20" customFormat="1" x14ac:dyDescent="0.2">
      <c r="A342" s="28"/>
      <c r="B342" s="28"/>
      <c r="C342" s="28"/>
      <c r="D342" s="28"/>
      <c r="E342" s="29"/>
      <c r="F342" s="53"/>
      <c r="G342" s="52"/>
      <c r="H342" s="31"/>
      <c r="I342" s="32"/>
      <c r="J342" s="33"/>
      <c r="K342" s="33"/>
      <c r="L342" s="33"/>
      <c r="M342" s="33"/>
      <c r="N342" s="33"/>
      <c r="O342" s="33"/>
      <c r="P342" s="33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3"/>
      <c r="AE342" s="34"/>
      <c r="AF342" s="34"/>
      <c r="AG342" s="28"/>
      <c r="AH342" s="28"/>
      <c r="AI342" s="28"/>
      <c r="AJ342" s="28"/>
      <c r="AO342" s="86"/>
    </row>
    <row r="343" spans="1:41" s="20" customFormat="1" x14ac:dyDescent="0.2">
      <c r="A343" s="28"/>
      <c r="B343" s="28"/>
      <c r="C343" s="28"/>
      <c r="D343" s="28"/>
      <c r="E343" s="29"/>
      <c r="F343" s="53"/>
      <c r="G343" s="52"/>
      <c r="H343" s="31"/>
      <c r="I343" s="32"/>
      <c r="J343" s="33"/>
      <c r="K343" s="33"/>
      <c r="L343" s="33"/>
      <c r="M343" s="33"/>
      <c r="N343" s="33"/>
      <c r="O343" s="33"/>
      <c r="P343" s="33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3"/>
      <c r="AE343" s="34"/>
      <c r="AF343" s="34"/>
      <c r="AG343" s="28"/>
      <c r="AH343" s="28"/>
      <c r="AI343" s="28"/>
      <c r="AJ343" s="28"/>
      <c r="AO343" s="86"/>
    </row>
    <row r="344" spans="1:41" s="20" customFormat="1" x14ac:dyDescent="0.2">
      <c r="A344" s="28"/>
      <c r="B344" s="28"/>
      <c r="C344" s="28"/>
      <c r="D344" s="28"/>
      <c r="E344" s="29"/>
      <c r="F344" s="53"/>
      <c r="G344" s="52"/>
      <c r="H344" s="31"/>
      <c r="I344" s="32"/>
      <c r="J344" s="33"/>
      <c r="K344" s="33"/>
      <c r="L344" s="33"/>
      <c r="M344" s="33"/>
      <c r="N344" s="33"/>
      <c r="O344" s="33"/>
      <c r="P344" s="33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3"/>
      <c r="AE344" s="34"/>
      <c r="AF344" s="34"/>
      <c r="AG344" s="28"/>
      <c r="AH344" s="28"/>
      <c r="AI344" s="28"/>
      <c r="AJ344" s="28"/>
      <c r="AO344" s="86"/>
    </row>
    <row r="345" spans="1:41" s="20" customFormat="1" x14ac:dyDescent="0.2">
      <c r="A345" s="28"/>
      <c r="B345" s="28"/>
      <c r="C345" s="28"/>
      <c r="D345" s="28"/>
      <c r="E345" s="29"/>
      <c r="F345" s="53"/>
      <c r="G345" s="52"/>
      <c r="H345" s="31"/>
      <c r="I345" s="32"/>
      <c r="J345" s="33"/>
      <c r="K345" s="33"/>
      <c r="L345" s="33"/>
      <c r="M345" s="33"/>
      <c r="N345" s="33"/>
      <c r="O345" s="33"/>
      <c r="P345" s="33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3"/>
      <c r="AE345" s="34"/>
      <c r="AF345" s="34"/>
      <c r="AG345" s="28"/>
      <c r="AH345" s="28"/>
      <c r="AI345" s="28"/>
      <c r="AJ345" s="28"/>
      <c r="AO345" s="86"/>
    </row>
    <row r="346" spans="1:41" s="20" customFormat="1" x14ac:dyDescent="0.2">
      <c r="A346" s="28"/>
      <c r="B346" s="28"/>
      <c r="C346" s="28"/>
      <c r="D346" s="28"/>
      <c r="E346" s="29"/>
      <c r="F346" s="53"/>
      <c r="G346" s="52"/>
      <c r="H346" s="31"/>
      <c r="I346" s="32"/>
      <c r="J346" s="33"/>
      <c r="K346" s="33"/>
      <c r="L346" s="33"/>
      <c r="M346" s="33"/>
      <c r="N346" s="33"/>
      <c r="O346" s="33"/>
      <c r="P346" s="33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3"/>
      <c r="AE346" s="34"/>
      <c r="AF346" s="34"/>
      <c r="AG346" s="28"/>
      <c r="AH346" s="28"/>
      <c r="AI346" s="28"/>
      <c r="AJ346" s="28"/>
      <c r="AO346" s="86"/>
    </row>
    <row r="347" spans="1:41" s="20" customFormat="1" x14ac:dyDescent="0.2">
      <c r="A347" s="28"/>
      <c r="B347" s="28"/>
      <c r="C347" s="28"/>
      <c r="D347" s="28"/>
      <c r="E347" s="29"/>
      <c r="F347" s="53"/>
      <c r="G347" s="52"/>
      <c r="H347" s="31"/>
      <c r="I347" s="32"/>
      <c r="J347" s="33"/>
      <c r="K347" s="33"/>
      <c r="L347" s="33"/>
      <c r="M347" s="33"/>
      <c r="N347" s="33"/>
      <c r="O347" s="33"/>
      <c r="P347" s="33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3"/>
      <c r="AE347" s="34"/>
      <c r="AF347" s="34"/>
      <c r="AG347" s="28"/>
      <c r="AH347" s="28"/>
      <c r="AI347" s="28"/>
      <c r="AJ347" s="28"/>
      <c r="AO347" s="86"/>
    </row>
    <row r="348" spans="1:41" s="20" customFormat="1" x14ac:dyDescent="0.2">
      <c r="A348" s="28"/>
      <c r="B348" s="28"/>
      <c r="C348" s="28"/>
      <c r="D348" s="28"/>
      <c r="E348" s="29"/>
      <c r="F348" s="53"/>
      <c r="G348" s="52"/>
      <c r="H348" s="31"/>
      <c r="I348" s="32"/>
      <c r="J348" s="33"/>
      <c r="K348" s="33"/>
      <c r="L348" s="33"/>
      <c r="M348" s="33"/>
      <c r="N348" s="33"/>
      <c r="O348" s="33"/>
      <c r="P348" s="33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3"/>
      <c r="AE348" s="34"/>
      <c r="AF348" s="34"/>
      <c r="AG348" s="28"/>
      <c r="AH348" s="28"/>
      <c r="AI348" s="28"/>
      <c r="AJ348" s="28"/>
      <c r="AO348" s="86"/>
    </row>
    <row r="349" spans="1:41" s="20" customFormat="1" x14ac:dyDescent="0.2">
      <c r="A349" s="28"/>
      <c r="B349" s="28"/>
      <c r="C349" s="28"/>
      <c r="D349" s="28"/>
      <c r="E349" s="29"/>
      <c r="F349" s="53"/>
      <c r="G349" s="52"/>
      <c r="H349" s="31"/>
      <c r="I349" s="32"/>
      <c r="J349" s="33"/>
      <c r="K349" s="33"/>
      <c r="L349" s="33"/>
      <c r="M349" s="33"/>
      <c r="N349" s="33"/>
      <c r="O349" s="33"/>
      <c r="P349" s="33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3"/>
      <c r="AE349" s="34"/>
      <c r="AF349" s="34"/>
      <c r="AG349" s="28"/>
      <c r="AH349" s="28"/>
      <c r="AI349" s="28"/>
      <c r="AJ349" s="28"/>
      <c r="AO349" s="86"/>
    </row>
    <row r="350" spans="1:41" s="20" customFormat="1" x14ac:dyDescent="0.2">
      <c r="A350" s="28"/>
      <c r="B350" s="28"/>
      <c r="C350" s="28"/>
      <c r="D350" s="28"/>
      <c r="E350" s="29"/>
      <c r="F350" s="53"/>
      <c r="G350" s="52"/>
      <c r="H350" s="31"/>
      <c r="I350" s="32"/>
      <c r="J350" s="33"/>
      <c r="K350" s="33"/>
      <c r="L350" s="33"/>
      <c r="M350" s="33"/>
      <c r="N350" s="33"/>
      <c r="O350" s="33"/>
      <c r="P350" s="33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3"/>
      <c r="AE350" s="34"/>
      <c r="AF350" s="34"/>
      <c r="AG350" s="28"/>
      <c r="AH350" s="28"/>
      <c r="AI350" s="28"/>
      <c r="AJ350" s="28"/>
      <c r="AO350" s="86"/>
    </row>
    <row r="351" spans="1:41" s="20" customFormat="1" x14ac:dyDescent="0.2">
      <c r="A351" s="28"/>
      <c r="B351" s="28"/>
      <c r="C351" s="28"/>
      <c r="D351" s="28"/>
      <c r="E351" s="29"/>
      <c r="F351" s="53"/>
      <c r="G351" s="52"/>
      <c r="H351" s="31"/>
      <c r="I351" s="32"/>
      <c r="J351" s="33"/>
      <c r="K351" s="33"/>
      <c r="L351" s="33"/>
      <c r="M351" s="33"/>
      <c r="N351" s="33"/>
      <c r="O351" s="33"/>
      <c r="P351" s="33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3"/>
      <c r="AE351" s="34"/>
      <c r="AF351" s="34"/>
      <c r="AG351" s="28"/>
      <c r="AH351" s="28"/>
      <c r="AI351" s="28"/>
      <c r="AJ351" s="28"/>
      <c r="AO351" s="86"/>
    </row>
    <row r="352" spans="1:41" s="20" customFormat="1" x14ac:dyDescent="0.2">
      <c r="A352" s="28"/>
      <c r="B352" s="28"/>
      <c r="C352" s="28"/>
      <c r="D352" s="28"/>
      <c r="E352" s="29"/>
      <c r="F352" s="53"/>
      <c r="G352" s="52"/>
      <c r="H352" s="31"/>
      <c r="I352" s="32"/>
      <c r="J352" s="33"/>
      <c r="K352" s="33"/>
      <c r="L352" s="33"/>
      <c r="M352" s="33"/>
      <c r="N352" s="33"/>
      <c r="O352" s="33"/>
      <c r="P352" s="33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3"/>
      <c r="AE352" s="34"/>
      <c r="AF352" s="34"/>
      <c r="AG352" s="28"/>
      <c r="AH352" s="28"/>
      <c r="AI352" s="28"/>
      <c r="AJ352" s="28"/>
      <c r="AO352" s="86"/>
    </row>
    <row r="353" spans="1:41" s="20" customFormat="1" x14ac:dyDescent="0.2">
      <c r="A353" s="28"/>
      <c r="B353" s="28"/>
      <c r="C353" s="28"/>
      <c r="D353" s="28"/>
      <c r="E353" s="29"/>
      <c r="F353" s="53"/>
      <c r="G353" s="52"/>
      <c r="H353" s="31"/>
      <c r="I353" s="32"/>
      <c r="J353" s="33"/>
      <c r="K353" s="33"/>
      <c r="L353" s="33"/>
      <c r="M353" s="33"/>
      <c r="N353" s="33"/>
      <c r="O353" s="33"/>
      <c r="P353" s="33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3"/>
      <c r="AE353" s="34"/>
      <c r="AF353" s="34"/>
      <c r="AG353" s="28"/>
      <c r="AH353" s="28"/>
      <c r="AI353" s="28"/>
      <c r="AJ353" s="28"/>
      <c r="AO353" s="86"/>
    </row>
    <row r="354" spans="1:41" s="20" customFormat="1" x14ac:dyDescent="0.2">
      <c r="A354" s="28"/>
      <c r="B354" s="28"/>
      <c r="C354" s="28"/>
      <c r="D354" s="28"/>
      <c r="E354" s="29"/>
      <c r="F354" s="53"/>
      <c r="G354" s="52"/>
      <c r="H354" s="31"/>
      <c r="I354" s="32"/>
      <c r="J354" s="33"/>
      <c r="K354" s="33"/>
      <c r="L354" s="33"/>
      <c r="M354" s="33"/>
      <c r="N354" s="33"/>
      <c r="O354" s="33"/>
      <c r="P354" s="33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3"/>
      <c r="AE354" s="34"/>
      <c r="AF354" s="34"/>
      <c r="AG354" s="28"/>
      <c r="AH354" s="28"/>
      <c r="AI354" s="28"/>
      <c r="AJ354" s="28"/>
      <c r="AO354" s="86"/>
    </row>
    <row r="355" spans="1:41" s="20" customFormat="1" x14ac:dyDescent="0.2">
      <c r="A355" s="28"/>
      <c r="B355" s="28"/>
      <c r="C355" s="28"/>
      <c r="D355" s="28"/>
      <c r="E355" s="29"/>
      <c r="F355" s="53"/>
      <c r="G355" s="52"/>
      <c r="H355" s="31"/>
      <c r="I355" s="32"/>
      <c r="J355" s="33"/>
      <c r="K355" s="33"/>
      <c r="L355" s="33"/>
      <c r="M355" s="33"/>
      <c r="N355" s="33"/>
      <c r="O355" s="33"/>
      <c r="P355" s="33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3"/>
      <c r="AE355" s="34"/>
      <c r="AF355" s="34"/>
      <c r="AG355" s="28"/>
      <c r="AH355" s="28"/>
      <c r="AI355" s="28"/>
      <c r="AJ355" s="28"/>
      <c r="AO355" s="86"/>
    </row>
    <row r="356" spans="1:41" s="20" customFormat="1" x14ac:dyDescent="0.2">
      <c r="A356" s="28"/>
      <c r="B356" s="28"/>
      <c r="C356" s="28"/>
      <c r="D356" s="28"/>
      <c r="E356" s="29"/>
      <c r="F356" s="53"/>
      <c r="G356" s="52"/>
      <c r="H356" s="31"/>
      <c r="I356" s="32"/>
      <c r="J356" s="33"/>
      <c r="K356" s="33"/>
      <c r="L356" s="33"/>
      <c r="M356" s="33"/>
      <c r="N356" s="33"/>
      <c r="O356" s="33"/>
      <c r="P356" s="33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3"/>
      <c r="AE356" s="34"/>
      <c r="AF356" s="34"/>
      <c r="AG356" s="28"/>
      <c r="AH356" s="28"/>
      <c r="AI356" s="28"/>
      <c r="AJ356" s="28"/>
      <c r="AO356" s="86"/>
    </row>
    <row r="357" spans="1:41" s="20" customFormat="1" x14ac:dyDescent="0.2">
      <c r="A357" s="28"/>
      <c r="B357" s="28"/>
      <c r="C357" s="28"/>
      <c r="D357" s="28"/>
      <c r="E357" s="29"/>
      <c r="F357" s="53"/>
      <c r="G357" s="52"/>
      <c r="H357" s="31"/>
      <c r="I357" s="32"/>
      <c r="J357" s="33"/>
      <c r="K357" s="33"/>
      <c r="L357" s="33"/>
      <c r="M357" s="33"/>
      <c r="N357" s="33"/>
      <c r="O357" s="33"/>
      <c r="P357" s="33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3"/>
      <c r="AE357" s="34"/>
      <c r="AF357" s="34"/>
      <c r="AG357" s="28"/>
      <c r="AH357" s="28"/>
      <c r="AI357" s="28"/>
      <c r="AJ357" s="28"/>
      <c r="AO357" s="86"/>
    </row>
    <row r="358" spans="1:41" s="20" customFormat="1" x14ac:dyDescent="0.2">
      <c r="A358" s="28"/>
      <c r="B358" s="28"/>
      <c r="C358" s="28"/>
      <c r="D358" s="28"/>
      <c r="E358" s="29"/>
      <c r="F358" s="53"/>
      <c r="G358" s="52"/>
      <c r="H358" s="31"/>
      <c r="I358" s="32"/>
      <c r="J358" s="33"/>
      <c r="K358" s="33"/>
      <c r="L358" s="33"/>
      <c r="M358" s="33"/>
      <c r="N358" s="33"/>
      <c r="O358" s="33"/>
      <c r="P358" s="33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3"/>
      <c r="AE358" s="34"/>
      <c r="AF358" s="34"/>
      <c r="AG358" s="28"/>
      <c r="AH358" s="28"/>
      <c r="AI358" s="28"/>
      <c r="AJ358" s="28"/>
      <c r="AO358" s="86"/>
    </row>
    <row r="359" spans="1:41" s="20" customFormat="1" x14ac:dyDescent="0.2">
      <c r="A359" s="28"/>
      <c r="B359" s="28"/>
      <c r="C359" s="28"/>
      <c r="D359" s="28"/>
      <c r="E359" s="29"/>
      <c r="F359" s="53"/>
      <c r="G359" s="52"/>
      <c r="H359" s="31"/>
      <c r="I359" s="32"/>
      <c r="J359" s="33"/>
      <c r="K359" s="33"/>
      <c r="L359" s="33"/>
      <c r="M359" s="33"/>
      <c r="N359" s="33"/>
      <c r="O359" s="33"/>
      <c r="P359" s="33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3"/>
      <c r="AE359" s="34"/>
      <c r="AF359" s="34"/>
      <c r="AG359" s="28"/>
      <c r="AH359" s="28"/>
      <c r="AI359" s="28"/>
      <c r="AJ359" s="28"/>
      <c r="AO359" s="86"/>
    </row>
    <row r="360" spans="1:41" s="20" customFormat="1" x14ac:dyDescent="0.2">
      <c r="A360" s="28"/>
      <c r="B360" s="28"/>
      <c r="C360" s="28"/>
      <c r="D360" s="28"/>
      <c r="E360" s="29"/>
      <c r="F360" s="53"/>
      <c r="G360" s="52"/>
      <c r="H360" s="31"/>
      <c r="I360" s="32"/>
      <c r="J360" s="33"/>
      <c r="K360" s="33"/>
      <c r="L360" s="33"/>
      <c r="M360" s="33"/>
      <c r="N360" s="33"/>
      <c r="O360" s="33"/>
      <c r="P360" s="33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3"/>
      <c r="AE360" s="34"/>
      <c r="AF360" s="34"/>
      <c r="AG360" s="28"/>
      <c r="AH360" s="28"/>
      <c r="AI360" s="28"/>
      <c r="AJ360" s="28"/>
      <c r="AO360" s="86"/>
    </row>
    <row r="361" spans="1:41" s="20" customFormat="1" x14ac:dyDescent="0.2">
      <c r="A361" s="28"/>
      <c r="B361" s="28"/>
      <c r="C361" s="28"/>
      <c r="D361" s="28"/>
      <c r="E361" s="29"/>
      <c r="F361" s="53"/>
      <c r="G361" s="52"/>
      <c r="H361" s="31"/>
      <c r="I361" s="32"/>
      <c r="J361" s="33"/>
      <c r="K361" s="33"/>
      <c r="L361" s="33"/>
      <c r="M361" s="33"/>
      <c r="N361" s="33"/>
      <c r="O361" s="33"/>
      <c r="P361" s="33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3"/>
      <c r="AE361" s="34"/>
      <c r="AF361" s="34"/>
      <c r="AG361" s="28"/>
      <c r="AH361" s="28"/>
      <c r="AI361" s="28"/>
      <c r="AJ361" s="28"/>
      <c r="AO361" s="86"/>
    </row>
    <row r="362" spans="1:41" s="20" customFormat="1" x14ac:dyDescent="0.2">
      <c r="A362" s="28"/>
      <c r="B362" s="28"/>
      <c r="C362" s="28"/>
      <c r="D362" s="28"/>
      <c r="E362" s="29"/>
      <c r="F362" s="53"/>
      <c r="G362" s="52"/>
      <c r="H362" s="31"/>
      <c r="I362" s="32"/>
      <c r="J362" s="33"/>
      <c r="K362" s="33"/>
      <c r="L362" s="33"/>
      <c r="M362" s="33"/>
      <c r="N362" s="33"/>
      <c r="O362" s="33"/>
      <c r="P362" s="33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3"/>
      <c r="AE362" s="34"/>
      <c r="AF362" s="34"/>
      <c r="AG362" s="28"/>
      <c r="AH362" s="28"/>
      <c r="AI362" s="28"/>
      <c r="AJ362" s="28"/>
      <c r="AO362" s="86"/>
    </row>
    <row r="363" spans="1:41" s="20" customFormat="1" x14ac:dyDescent="0.2">
      <c r="A363" s="28"/>
      <c r="B363" s="28"/>
      <c r="C363" s="28"/>
      <c r="D363" s="28"/>
      <c r="E363" s="29"/>
      <c r="F363" s="53"/>
      <c r="G363" s="52"/>
      <c r="H363" s="31"/>
      <c r="I363" s="32"/>
      <c r="J363" s="33"/>
      <c r="K363" s="33"/>
      <c r="L363" s="33"/>
      <c r="M363" s="33"/>
      <c r="N363" s="33"/>
      <c r="O363" s="33"/>
      <c r="P363" s="33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3"/>
      <c r="AE363" s="34"/>
      <c r="AF363" s="34"/>
      <c r="AG363" s="28"/>
      <c r="AH363" s="28"/>
      <c r="AI363" s="28"/>
      <c r="AJ363" s="28"/>
      <c r="AO363" s="86"/>
    </row>
    <row r="364" spans="1:41" s="20" customFormat="1" x14ac:dyDescent="0.2">
      <c r="A364" s="28"/>
      <c r="B364" s="28"/>
      <c r="C364" s="28"/>
      <c r="D364" s="28"/>
      <c r="E364" s="29"/>
      <c r="F364" s="53"/>
      <c r="G364" s="52"/>
      <c r="H364" s="31"/>
      <c r="I364" s="32"/>
      <c r="J364" s="33"/>
      <c r="K364" s="33"/>
      <c r="L364" s="33"/>
      <c r="M364" s="33"/>
      <c r="N364" s="33"/>
      <c r="O364" s="33"/>
      <c r="P364" s="33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3"/>
      <c r="AE364" s="34"/>
      <c r="AF364" s="34"/>
      <c r="AG364" s="28"/>
      <c r="AH364" s="28"/>
      <c r="AI364" s="28"/>
      <c r="AJ364" s="28"/>
      <c r="AO364" s="86"/>
    </row>
    <row r="365" spans="1:41" s="20" customFormat="1" x14ac:dyDescent="0.2">
      <c r="A365" s="28"/>
      <c r="B365" s="28"/>
      <c r="C365" s="28"/>
      <c r="D365" s="28"/>
      <c r="E365" s="29"/>
      <c r="F365" s="53"/>
      <c r="G365" s="52"/>
      <c r="H365" s="31"/>
      <c r="I365" s="32"/>
      <c r="J365" s="33"/>
      <c r="K365" s="33"/>
      <c r="L365" s="33"/>
      <c r="M365" s="33"/>
      <c r="N365" s="33"/>
      <c r="O365" s="33"/>
      <c r="P365" s="33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3"/>
      <c r="AE365" s="34"/>
      <c r="AF365" s="34"/>
      <c r="AG365" s="28"/>
      <c r="AH365" s="28"/>
      <c r="AI365" s="28"/>
      <c r="AJ365" s="28"/>
      <c r="AO365" s="86"/>
    </row>
    <row r="366" spans="1:41" s="20" customFormat="1" x14ac:dyDescent="0.2">
      <c r="A366" s="28"/>
      <c r="B366" s="28"/>
      <c r="C366" s="28"/>
      <c r="D366" s="28"/>
      <c r="E366" s="29"/>
      <c r="F366" s="53"/>
      <c r="G366" s="52"/>
      <c r="H366" s="31"/>
      <c r="I366" s="32"/>
      <c r="J366" s="33"/>
      <c r="K366" s="33"/>
      <c r="L366" s="33"/>
      <c r="M366" s="33"/>
      <c r="N366" s="33"/>
      <c r="O366" s="33"/>
      <c r="P366" s="33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3"/>
      <c r="AE366" s="34"/>
      <c r="AF366" s="34"/>
      <c r="AG366" s="28"/>
      <c r="AH366" s="28"/>
      <c r="AI366" s="28"/>
      <c r="AJ366" s="28"/>
      <c r="AO366" s="86"/>
    </row>
    <row r="367" spans="1:41" s="20" customFormat="1" x14ac:dyDescent="0.2">
      <c r="A367" s="28"/>
      <c r="B367" s="28"/>
      <c r="C367" s="28"/>
      <c r="D367" s="28"/>
      <c r="E367" s="29"/>
      <c r="F367" s="53"/>
      <c r="G367" s="52"/>
      <c r="H367" s="31"/>
      <c r="I367" s="32"/>
      <c r="J367" s="33"/>
      <c r="K367" s="33"/>
      <c r="L367" s="33"/>
      <c r="M367" s="33"/>
      <c r="N367" s="33"/>
      <c r="O367" s="33"/>
      <c r="P367" s="33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3"/>
      <c r="AE367" s="34"/>
      <c r="AF367" s="34"/>
      <c r="AG367" s="28"/>
      <c r="AH367" s="28"/>
      <c r="AI367" s="28"/>
      <c r="AJ367" s="28"/>
      <c r="AO367" s="86"/>
    </row>
    <row r="368" spans="1:41" s="20" customFormat="1" x14ac:dyDescent="0.2">
      <c r="A368" s="28"/>
      <c r="B368" s="28"/>
      <c r="C368" s="28"/>
      <c r="D368" s="28"/>
      <c r="E368" s="29"/>
      <c r="F368" s="53"/>
      <c r="G368" s="52"/>
      <c r="H368" s="31"/>
      <c r="I368" s="32"/>
      <c r="J368" s="33"/>
      <c r="K368" s="33"/>
      <c r="L368" s="33"/>
      <c r="M368" s="33"/>
      <c r="N368" s="33"/>
      <c r="O368" s="33"/>
      <c r="P368" s="33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3"/>
      <c r="AE368" s="34"/>
      <c r="AF368" s="34"/>
      <c r="AG368" s="28"/>
      <c r="AH368" s="28"/>
      <c r="AI368" s="28"/>
      <c r="AJ368" s="28"/>
      <c r="AO368" s="86"/>
    </row>
    <row r="369" spans="1:41" s="20" customFormat="1" x14ac:dyDescent="0.2">
      <c r="A369" s="28"/>
      <c r="B369" s="28"/>
      <c r="C369" s="28"/>
      <c r="D369" s="28"/>
      <c r="E369" s="29"/>
      <c r="F369" s="53"/>
      <c r="G369" s="52"/>
      <c r="H369" s="31"/>
      <c r="I369" s="32"/>
      <c r="J369" s="33"/>
      <c r="K369" s="33"/>
      <c r="L369" s="33"/>
      <c r="M369" s="33"/>
      <c r="N369" s="33"/>
      <c r="O369" s="33"/>
      <c r="P369" s="33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3"/>
      <c r="AE369" s="34"/>
      <c r="AF369" s="34"/>
      <c r="AG369" s="28"/>
      <c r="AH369" s="28"/>
      <c r="AI369" s="28"/>
      <c r="AJ369" s="28"/>
      <c r="AO369" s="86"/>
    </row>
    <row r="370" spans="1:41" s="20" customFormat="1" x14ac:dyDescent="0.2">
      <c r="A370" s="28"/>
      <c r="B370" s="28"/>
      <c r="C370" s="28"/>
      <c r="D370" s="28"/>
      <c r="E370" s="29"/>
      <c r="F370" s="53"/>
      <c r="G370" s="52"/>
      <c r="H370" s="31"/>
      <c r="I370" s="32"/>
      <c r="J370" s="33"/>
      <c r="K370" s="33"/>
      <c r="L370" s="33"/>
      <c r="M370" s="33"/>
      <c r="N370" s="33"/>
      <c r="O370" s="33"/>
      <c r="P370" s="33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3"/>
      <c r="AE370" s="34"/>
      <c r="AF370" s="34"/>
      <c r="AG370" s="28"/>
      <c r="AH370" s="28"/>
      <c r="AI370" s="28"/>
      <c r="AJ370" s="28"/>
      <c r="AO370" s="86"/>
    </row>
    <row r="371" spans="1:41" s="20" customFormat="1" x14ac:dyDescent="0.2">
      <c r="A371" s="28"/>
      <c r="B371" s="28"/>
      <c r="C371" s="28"/>
      <c r="D371" s="28"/>
      <c r="E371" s="29"/>
      <c r="F371" s="53"/>
      <c r="G371" s="52"/>
      <c r="H371" s="31"/>
      <c r="I371" s="32"/>
      <c r="J371" s="33"/>
      <c r="K371" s="33"/>
      <c r="L371" s="33"/>
      <c r="M371" s="33"/>
      <c r="N371" s="33"/>
      <c r="O371" s="33"/>
      <c r="P371" s="33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3"/>
      <c r="AE371" s="34"/>
      <c r="AF371" s="34"/>
      <c r="AG371" s="28"/>
      <c r="AH371" s="28"/>
      <c r="AI371" s="28"/>
      <c r="AJ371" s="28"/>
      <c r="AO371" s="86"/>
    </row>
    <row r="372" spans="1:41" s="20" customFormat="1" x14ac:dyDescent="0.2">
      <c r="A372" s="28"/>
      <c r="B372" s="28"/>
      <c r="C372" s="28"/>
      <c r="D372" s="28"/>
      <c r="E372" s="29"/>
      <c r="F372" s="53"/>
      <c r="G372" s="52"/>
      <c r="H372" s="31"/>
      <c r="I372" s="32"/>
      <c r="J372" s="33"/>
      <c r="K372" s="33"/>
      <c r="L372" s="33"/>
      <c r="M372" s="33"/>
      <c r="N372" s="33"/>
      <c r="O372" s="33"/>
      <c r="P372" s="33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3"/>
      <c r="AE372" s="34"/>
      <c r="AF372" s="34"/>
      <c r="AG372" s="28"/>
      <c r="AH372" s="28"/>
      <c r="AI372" s="28"/>
      <c r="AJ372" s="28"/>
      <c r="AO372" s="86"/>
    </row>
    <row r="373" spans="1:41" s="20" customFormat="1" x14ac:dyDescent="0.2">
      <c r="A373" s="28"/>
      <c r="B373" s="28"/>
      <c r="C373" s="28"/>
      <c r="D373" s="28"/>
      <c r="E373" s="29"/>
      <c r="F373" s="53"/>
      <c r="G373" s="52"/>
      <c r="H373" s="31"/>
      <c r="I373" s="32"/>
      <c r="J373" s="33"/>
      <c r="K373" s="33"/>
      <c r="L373" s="33"/>
      <c r="M373" s="33"/>
      <c r="N373" s="33"/>
      <c r="O373" s="33"/>
      <c r="P373" s="33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3"/>
      <c r="AE373" s="34"/>
      <c r="AF373" s="34"/>
      <c r="AG373" s="28"/>
      <c r="AH373" s="28"/>
      <c r="AI373" s="28"/>
      <c r="AJ373" s="28"/>
      <c r="AO373" s="86"/>
    </row>
    <row r="374" spans="1:41" s="20" customFormat="1" x14ac:dyDescent="0.2">
      <c r="A374" s="28"/>
      <c r="B374" s="28"/>
      <c r="C374" s="28"/>
      <c r="D374" s="28"/>
      <c r="E374" s="29"/>
      <c r="F374" s="53"/>
      <c r="G374" s="52"/>
      <c r="H374" s="31"/>
      <c r="I374" s="32"/>
      <c r="J374" s="33"/>
      <c r="K374" s="33"/>
      <c r="L374" s="33"/>
      <c r="M374" s="33"/>
      <c r="N374" s="33"/>
      <c r="O374" s="33"/>
      <c r="P374" s="33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3"/>
      <c r="AE374" s="34"/>
      <c r="AF374" s="34"/>
      <c r="AG374" s="28"/>
      <c r="AH374" s="28"/>
      <c r="AI374" s="28"/>
      <c r="AJ374" s="28"/>
      <c r="AO374" s="86"/>
    </row>
    <row r="375" spans="1:41" s="20" customFormat="1" x14ac:dyDescent="0.2">
      <c r="A375" s="28"/>
      <c r="B375" s="28"/>
      <c r="C375" s="28"/>
      <c r="D375" s="28"/>
      <c r="E375" s="29"/>
      <c r="F375" s="53"/>
      <c r="G375" s="52"/>
      <c r="H375" s="31"/>
      <c r="I375" s="32"/>
      <c r="J375" s="33"/>
      <c r="K375" s="33"/>
      <c r="L375" s="33"/>
      <c r="M375" s="33"/>
      <c r="N375" s="33"/>
      <c r="O375" s="33"/>
      <c r="P375" s="33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3"/>
      <c r="AE375" s="34"/>
      <c r="AF375" s="34"/>
      <c r="AG375" s="28"/>
      <c r="AH375" s="28"/>
      <c r="AI375" s="28"/>
      <c r="AJ375" s="28"/>
      <c r="AO375" s="86"/>
    </row>
    <row r="376" spans="1:41" s="20" customFormat="1" x14ac:dyDescent="0.2">
      <c r="A376" s="28"/>
      <c r="B376" s="28"/>
      <c r="C376" s="28"/>
      <c r="D376" s="28"/>
      <c r="E376" s="29"/>
      <c r="F376" s="53"/>
      <c r="G376" s="52"/>
      <c r="H376" s="31"/>
      <c r="I376" s="32"/>
      <c r="J376" s="33"/>
      <c r="K376" s="33"/>
      <c r="L376" s="33"/>
      <c r="M376" s="33"/>
      <c r="N376" s="33"/>
      <c r="O376" s="33"/>
      <c r="P376" s="33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3"/>
      <c r="AE376" s="34"/>
      <c r="AF376" s="34"/>
      <c r="AG376" s="28"/>
      <c r="AH376" s="28"/>
      <c r="AI376" s="28"/>
      <c r="AJ376" s="28"/>
      <c r="AO376" s="86"/>
    </row>
    <row r="377" spans="1:41" s="20" customFormat="1" x14ac:dyDescent="0.2">
      <c r="A377" s="28"/>
      <c r="B377" s="28"/>
      <c r="C377" s="28"/>
      <c r="D377" s="28"/>
      <c r="E377" s="29"/>
      <c r="F377" s="53"/>
      <c r="G377" s="52"/>
      <c r="H377" s="31"/>
      <c r="I377" s="32"/>
      <c r="J377" s="33"/>
      <c r="K377" s="33"/>
      <c r="L377" s="33"/>
      <c r="M377" s="33"/>
      <c r="N377" s="33"/>
      <c r="O377" s="33"/>
      <c r="P377" s="33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3"/>
      <c r="AE377" s="34"/>
      <c r="AF377" s="34"/>
      <c r="AG377" s="28"/>
      <c r="AH377" s="28"/>
      <c r="AI377" s="28"/>
      <c r="AJ377" s="28"/>
      <c r="AO377" s="86"/>
    </row>
    <row r="378" spans="1:41" s="20" customFormat="1" x14ac:dyDescent="0.2">
      <c r="A378" s="28"/>
      <c r="B378" s="28"/>
      <c r="C378" s="28"/>
      <c r="D378" s="28"/>
      <c r="E378" s="29"/>
      <c r="F378" s="53"/>
      <c r="G378" s="52"/>
      <c r="H378" s="31"/>
      <c r="I378" s="32"/>
      <c r="J378" s="33"/>
      <c r="K378" s="33"/>
      <c r="L378" s="33"/>
      <c r="M378" s="33"/>
      <c r="N378" s="33"/>
      <c r="O378" s="33"/>
      <c r="P378" s="33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3"/>
      <c r="AE378" s="34"/>
      <c r="AF378" s="34"/>
      <c r="AG378" s="28"/>
      <c r="AH378" s="28"/>
      <c r="AI378" s="28"/>
      <c r="AJ378" s="28"/>
      <c r="AO378" s="86"/>
    </row>
    <row r="379" spans="1:41" s="20" customFormat="1" x14ac:dyDescent="0.2">
      <c r="A379" s="28"/>
      <c r="B379" s="28"/>
      <c r="C379" s="28"/>
      <c r="D379" s="28"/>
      <c r="E379" s="29"/>
      <c r="F379" s="53"/>
      <c r="G379" s="52"/>
      <c r="H379" s="31"/>
      <c r="I379" s="32"/>
      <c r="J379" s="33"/>
      <c r="K379" s="33"/>
      <c r="L379" s="33"/>
      <c r="M379" s="33"/>
      <c r="N379" s="33"/>
      <c r="O379" s="33"/>
      <c r="P379" s="33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3"/>
      <c r="AE379" s="34"/>
      <c r="AF379" s="34"/>
      <c r="AG379" s="28"/>
      <c r="AH379" s="28"/>
      <c r="AI379" s="28"/>
      <c r="AJ379" s="28"/>
      <c r="AO379" s="86"/>
    </row>
    <row r="380" spans="1:41" s="20" customFormat="1" x14ac:dyDescent="0.2">
      <c r="A380" s="28"/>
      <c r="B380" s="28"/>
      <c r="C380" s="28"/>
      <c r="D380" s="28"/>
      <c r="E380" s="29"/>
      <c r="F380" s="53"/>
      <c r="G380" s="52"/>
      <c r="H380" s="31"/>
      <c r="I380" s="32"/>
      <c r="J380" s="33"/>
      <c r="K380" s="33"/>
      <c r="L380" s="33"/>
      <c r="M380" s="33"/>
      <c r="N380" s="33"/>
      <c r="O380" s="33"/>
      <c r="P380" s="33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3"/>
      <c r="AE380" s="34"/>
      <c r="AF380" s="34"/>
      <c r="AG380" s="28"/>
      <c r="AH380" s="28"/>
      <c r="AI380" s="28"/>
      <c r="AJ380" s="28"/>
      <c r="AO380" s="86"/>
    </row>
    <row r="381" spans="1:41" s="20" customFormat="1" x14ac:dyDescent="0.2">
      <c r="A381" s="28"/>
      <c r="B381" s="28"/>
      <c r="C381" s="28"/>
      <c r="D381" s="28"/>
      <c r="E381" s="29"/>
      <c r="F381" s="53"/>
      <c r="G381" s="52"/>
      <c r="H381" s="31"/>
      <c r="I381" s="32"/>
      <c r="J381" s="33"/>
      <c r="K381" s="33"/>
      <c r="L381" s="33"/>
      <c r="M381" s="33"/>
      <c r="N381" s="33"/>
      <c r="O381" s="33"/>
      <c r="P381" s="33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3"/>
      <c r="AE381" s="34"/>
      <c r="AF381" s="34"/>
      <c r="AG381" s="28"/>
      <c r="AH381" s="28"/>
      <c r="AI381" s="28"/>
      <c r="AJ381" s="28"/>
      <c r="AO381" s="86"/>
    </row>
    <row r="382" spans="1:41" s="20" customFormat="1" x14ac:dyDescent="0.2">
      <c r="A382" s="28"/>
      <c r="B382" s="28"/>
      <c r="C382" s="28"/>
      <c r="D382" s="28"/>
      <c r="E382" s="29"/>
      <c r="F382" s="53"/>
      <c r="G382" s="52"/>
      <c r="H382" s="31"/>
      <c r="I382" s="32"/>
      <c r="J382" s="33"/>
      <c r="K382" s="33"/>
      <c r="L382" s="33"/>
      <c r="M382" s="33"/>
      <c r="N382" s="33"/>
      <c r="O382" s="33"/>
      <c r="P382" s="33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3"/>
      <c r="AE382" s="34"/>
      <c r="AF382" s="34"/>
      <c r="AG382" s="28"/>
      <c r="AH382" s="28"/>
      <c r="AI382" s="28"/>
      <c r="AJ382" s="28"/>
      <c r="AO382" s="86"/>
    </row>
    <row r="383" spans="1:41" s="20" customFormat="1" x14ac:dyDescent="0.2">
      <c r="A383" s="28"/>
      <c r="B383" s="28"/>
      <c r="C383" s="28"/>
      <c r="D383" s="28"/>
      <c r="E383" s="29"/>
      <c r="F383" s="53"/>
      <c r="G383" s="52"/>
      <c r="H383" s="31"/>
      <c r="I383" s="32"/>
      <c r="J383" s="33"/>
      <c r="K383" s="33"/>
      <c r="L383" s="33"/>
      <c r="M383" s="33"/>
      <c r="N383" s="33"/>
      <c r="O383" s="33"/>
      <c r="P383" s="33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3"/>
      <c r="AE383" s="34"/>
      <c r="AF383" s="34"/>
      <c r="AG383" s="28"/>
      <c r="AH383" s="28"/>
      <c r="AI383" s="28"/>
      <c r="AJ383" s="28"/>
      <c r="AO383" s="86"/>
    </row>
    <row r="384" spans="1:41" s="20" customFormat="1" x14ac:dyDescent="0.2">
      <c r="A384" s="28"/>
      <c r="B384" s="28"/>
      <c r="C384" s="28"/>
      <c r="D384" s="28"/>
      <c r="E384" s="29"/>
      <c r="F384" s="53"/>
      <c r="G384" s="52"/>
      <c r="H384" s="31"/>
      <c r="I384" s="32"/>
      <c r="J384" s="33"/>
      <c r="K384" s="33"/>
      <c r="L384" s="33"/>
      <c r="M384" s="33"/>
      <c r="N384" s="33"/>
      <c r="O384" s="33"/>
      <c r="P384" s="33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3"/>
      <c r="AE384" s="34"/>
      <c r="AF384" s="34"/>
      <c r="AG384" s="28"/>
      <c r="AH384" s="28"/>
      <c r="AI384" s="28"/>
      <c r="AJ384" s="28"/>
      <c r="AO384" s="86"/>
    </row>
    <row r="385" spans="1:41" s="20" customFormat="1" x14ac:dyDescent="0.2">
      <c r="A385" s="28"/>
      <c r="B385" s="28"/>
      <c r="C385" s="28"/>
      <c r="D385" s="28"/>
      <c r="E385" s="29"/>
      <c r="F385" s="53"/>
      <c r="G385" s="52"/>
      <c r="H385" s="31"/>
      <c r="I385" s="32"/>
      <c r="J385" s="33"/>
      <c r="K385" s="33"/>
      <c r="L385" s="33"/>
      <c r="M385" s="33"/>
      <c r="N385" s="33"/>
      <c r="O385" s="33"/>
      <c r="P385" s="33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3"/>
      <c r="AE385" s="34"/>
      <c r="AF385" s="34"/>
      <c r="AG385" s="28"/>
      <c r="AH385" s="28"/>
      <c r="AI385" s="28"/>
      <c r="AJ385" s="28"/>
      <c r="AO385" s="86"/>
    </row>
    <row r="386" spans="1:41" s="20" customFormat="1" x14ac:dyDescent="0.2">
      <c r="A386" s="28"/>
      <c r="B386" s="28"/>
      <c r="C386" s="28"/>
      <c r="D386" s="28"/>
      <c r="E386" s="29"/>
      <c r="F386" s="53"/>
      <c r="G386" s="52"/>
      <c r="H386" s="31"/>
      <c r="I386" s="32"/>
      <c r="J386" s="33"/>
      <c r="K386" s="33"/>
      <c r="L386" s="33"/>
      <c r="M386" s="33"/>
      <c r="N386" s="33"/>
      <c r="O386" s="33"/>
      <c r="P386" s="33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3"/>
      <c r="AE386" s="34"/>
      <c r="AF386" s="34"/>
      <c r="AG386" s="28"/>
      <c r="AH386" s="28"/>
      <c r="AI386" s="28"/>
      <c r="AJ386" s="28"/>
      <c r="AO386" s="86"/>
    </row>
    <row r="387" spans="1:41" s="20" customFormat="1" x14ac:dyDescent="0.2">
      <c r="A387" s="28"/>
      <c r="B387" s="28"/>
      <c r="C387" s="28"/>
      <c r="D387" s="28"/>
      <c r="E387" s="29"/>
      <c r="F387" s="53"/>
      <c r="G387" s="52"/>
      <c r="H387" s="31"/>
      <c r="I387" s="32"/>
      <c r="J387" s="33"/>
      <c r="K387" s="33"/>
      <c r="L387" s="33"/>
      <c r="M387" s="33"/>
      <c r="N387" s="33"/>
      <c r="O387" s="33"/>
      <c r="P387" s="33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3"/>
      <c r="AE387" s="34"/>
      <c r="AF387" s="34"/>
      <c r="AG387" s="28"/>
      <c r="AH387" s="28"/>
      <c r="AI387" s="28"/>
      <c r="AJ387" s="28"/>
      <c r="AO387" s="86"/>
    </row>
    <row r="388" spans="1:41" s="20" customFormat="1" x14ac:dyDescent="0.2">
      <c r="A388" s="28"/>
      <c r="B388" s="28"/>
      <c r="C388" s="28"/>
      <c r="D388" s="28"/>
      <c r="E388" s="29"/>
      <c r="F388" s="53"/>
      <c r="G388" s="52"/>
      <c r="H388" s="31"/>
      <c r="I388" s="32"/>
      <c r="J388" s="33"/>
      <c r="K388" s="33"/>
      <c r="L388" s="33"/>
      <c r="M388" s="33"/>
      <c r="N388" s="33"/>
      <c r="O388" s="33"/>
      <c r="P388" s="33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3"/>
      <c r="AE388" s="34"/>
      <c r="AF388" s="34"/>
      <c r="AG388" s="28"/>
      <c r="AH388" s="28"/>
      <c r="AI388" s="28"/>
      <c r="AJ388" s="28"/>
      <c r="AO388" s="86"/>
    </row>
    <row r="389" spans="1:41" s="20" customFormat="1" x14ac:dyDescent="0.2">
      <c r="A389" s="28"/>
      <c r="B389" s="28"/>
      <c r="C389" s="28"/>
      <c r="D389" s="28"/>
      <c r="E389" s="29"/>
      <c r="F389" s="53"/>
      <c r="G389" s="52"/>
      <c r="H389" s="31"/>
      <c r="I389" s="32"/>
      <c r="J389" s="33"/>
      <c r="K389" s="33"/>
      <c r="L389" s="33"/>
      <c r="M389" s="33"/>
      <c r="N389" s="33"/>
      <c r="O389" s="33"/>
      <c r="P389" s="33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3"/>
      <c r="AE389" s="34"/>
      <c r="AF389" s="34"/>
      <c r="AG389" s="28"/>
      <c r="AH389" s="28"/>
      <c r="AI389" s="28"/>
      <c r="AJ389" s="28"/>
      <c r="AO389" s="86"/>
    </row>
    <row r="390" spans="1:41" s="20" customFormat="1" x14ac:dyDescent="0.2">
      <c r="A390" s="28"/>
      <c r="B390" s="28"/>
      <c r="C390" s="28"/>
      <c r="D390" s="28"/>
      <c r="E390" s="29"/>
      <c r="F390" s="53"/>
      <c r="G390" s="52"/>
      <c r="H390" s="31"/>
      <c r="I390" s="32"/>
      <c r="J390" s="33"/>
      <c r="K390" s="33"/>
      <c r="L390" s="33"/>
      <c r="M390" s="33"/>
      <c r="N390" s="33"/>
      <c r="O390" s="33"/>
      <c r="P390" s="33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3"/>
      <c r="AE390" s="34"/>
      <c r="AF390" s="34"/>
      <c r="AG390" s="28"/>
      <c r="AH390" s="28"/>
      <c r="AI390" s="28"/>
      <c r="AJ390" s="28"/>
      <c r="AO390" s="86"/>
    </row>
    <row r="391" spans="1:41" s="20" customFormat="1" x14ac:dyDescent="0.2">
      <c r="A391" s="28"/>
      <c r="B391" s="28"/>
      <c r="C391" s="28"/>
      <c r="D391" s="28"/>
      <c r="E391" s="29"/>
      <c r="F391" s="53"/>
      <c r="G391" s="52"/>
      <c r="H391" s="31"/>
      <c r="I391" s="32"/>
      <c r="J391" s="33"/>
      <c r="K391" s="33"/>
      <c r="L391" s="33"/>
      <c r="M391" s="33"/>
      <c r="N391" s="33"/>
      <c r="O391" s="33"/>
      <c r="P391" s="33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3"/>
      <c r="AE391" s="34"/>
      <c r="AF391" s="34"/>
      <c r="AG391" s="28"/>
      <c r="AH391" s="28"/>
      <c r="AI391" s="28"/>
      <c r="AJ391" s="28"/>
      <c r="AO391" s="86"/>
    </row>
    <row r="392" spans="1:41" s="20" customFormat="1" x14ac:dyDescent="0.2">
      <c r="A392" s="28"/>
      <c r="B392" s="28"/>
      <c r="C392" s="28"/>
      <c r="D392" s="28"/>
      <c r="E392" s="29"/>
      <c r="F392" s="53"/>
      <c r="G392" s="52"/>
      <c r="H392" s="31"/>
      <c r="I392" s="32"/>
      <c r="J392" s="33"/>
      <c r="K392" s="33"/>
      <c r="L392" s="33"/>
      <c r="M392" s="33"/>
      <c r="N392" s="33"/>
      <c r="O392" s="33"/>
      <c r="P392" s="33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3"/>
      <c r="AE392" s="34"/>
      <c r="AF392" s="34"/>
      <c r="AG392" s="28"/>
      <c r="AH392" s="28"/>
      <c r="AI392" s="28"/>
      <c r="AJ392" s="28"/>
      <c r="AO392" s="86"/>
    </row>
    <row r="393" spans="1:41" s="20" customFormat="1" x14ac:dyDescent="0.2">
      <c r="A393" s="28"/>
      <c r="B393" s="28"/>
      <c r="C393" s="28"/>
      <c r="D393" s="28"/>
      <c r="E393" s="29"/>
      <c r="F393" s="53"/>
      <c r="G393" s="52"/>
      <c r="H393" s="31"/>
      <c r="I393" s="32"/>
      <c r="J393" s="33"/>
      <c r="K393" s="33"/>
      <c r="L393" s="33"/>
      <c r="M393" s="33"/>
      <c r="N393" s="33"/>
      <c r="O393" s="33"/>
      <c r="P393" s="33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3"/>
      <c r="AE393" s="34"/>
      <c r="AF393" s="34"/>
      <c r="AG393" s="28"/>
      <c r="AH393" s="28"/>
      <c r="AI393" s="28"/>
      <c r="AJ393" s="28"/>
      <c r="AO393" s="86"/>
    </row>
    <row r="394" spans="1:41" s="20" customFormat="1" x14ac:dyDescent="0.2">
      <c r="A394" s="28"/>
      <c r="B394" s="28"/>
      <c r="C394" s="28"/>
      <c r="D394" s="28"/>
      <c r="E394" s="29"/>
      <c r="F394" s="53"/>
      <c r="G394" s="52"/>
      <c r="H394" s="31"/>
      <c r="I394" s="32"/>
      <c r="J394" s="33"/>
      <c r="K394" s="33"/>
      <c r="L394" s="33"/>
      <c r="M394" s="33"/>
      <c r="N394" s="33"/>
      <c r="O394" s="33"/>
      <c r="P394" s="33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3"/>
      <c r="AE394" s="34"/>
      <c r="AF394" s="34"/>
      <c r="AG394" s="28"/>
      <c r="AH394" s="28"/>
      <c r="AI394" s="28"/>
      <c r="AJ394" s="28"/>
      <c r="AO394" s="86"/>
    </row>
    <row r="395" spans="1:41" s="20" customFormat="1" x14ac:dyDescent="0.2">
      <c r="A395" s="28"/>
      <c r="B395" s="28"/>
      <c r="C395" s="28"/>
      <c r="D395" s="28"/>
      <c r="E395" s="29"/>
      <c r="F395" s="53"/>
      <c r="G395" s="52"/>
      <c r="H395" s="31"/>
      <c r="I395" s="32"/>
      <c r="J395" s="33"/>
      <c r="K395" s="33"/>
      <c r="L395" s="33"/>
      <c r="M395" s="33"/>
      <c r="N395" s="33"/>
      <c r="O395" s="33"/>
      <c r="P395" s="33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3"/>
      <c r="AE395" s="34"/>
      <c r="AF395" s="34"/>
      <c r="AG395" s="28"/>
      <c r="AH395" s="28"/>
      <c r="AI395" s="28"/>
      <c r="AJ395" s="28"/>
      <c r="AO395" s="86"/>
    </row>
    <row r="396" spans="1:41" s="20" customFormat="1" x14ac:dyDescent="0.2">
      <c r="A396" s="28"/>
      <c r="B396" s="28"/>
      <c r="C396" s="28"/>
      <c r="D396" s="28"/>
      <c r="E396" s="29"/>
      <c r="F396" s="53"/>
      <c r="G396" s="52"/>
      <c r="H396" s="31"/>
      <c r="I396" s="32"/>
      <c r="J396" s="33"/>
      <c r="K396" s="33"/>
      <c r="L396" s="33"/>
      <c r="M396" s="33"/>
      <c r="N396" s="33"/>
      <c r="O396" s="33"/>
      <c r="P396" s="33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3"/>
      <c r="AE396" s="34"/>
      <c r="AF396" s="34"/>
      <c r="AG396" s="28"/>
      <c r="AH396" s="28"/>
      <c r="AI396" s="28"/>
      <c r="AJ396" s="28"/>
      <c r="AO396" s="86"/>
    </row>
    <row r="397" spans="1:41" s="20" customFormat="1" x14ac:dyDescent="0.2">
      <c r="A397" s="28"/>
      <c r="B397" s="28"/>
      <c r="C397" s="28"/>
      <c r="D397" s="28"/>
      <c r="E397" s="29"/>
      <c r="F397" s="53"/>
      <c r="G397" s="52"/>
      <c r="H397" s="31"/>
      <c r="I397" s="32"/>
      <c r="J397" s="33"/>
      <c r="K397" s="33"/>
      <c r="L397" s="33"/>
      <c r="M397" s="33"/>
      <c r="N397" s="33"/>
      <c r="O397" s="33"/>
      <c r="P397" s="33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3"/>
      <c r="AE397" s="34"/>
      <c r="AF397" s="34"/>
      <c r="AG397" s="28"/>
      <c r="AH397" s="28"/>
      <c r="AI397" s="28"/>
      <c r="AJ397" s="28"/>
      <c r="AO397" s="86"/>
    </row>
    <row r="398" spans="1:41" s="20" customFormat="1" x14ac:dyDescent="0.2">
      <c r="A398" s="28"/>
      <c r="B398" s="28"/>
      <c r="C398" s="28"/>
      <c r="D398" s="28"/>
      <c r="E398" s="29"/>
      <c r="F398" s="53"/>
      <c r="G398" s="52"/>
      <c r="H398" s="31"/>
      <c r="I398" s="32"/>
      <c r="J398" s="33"/>
      <c r="K398" s="33"/>
      <c r="L398" s="33"/>
      <c r="M398" s="33"/>
      <c r="N398" s="33"/>
      <c r="O398" s="33"/>
      <c r="P398" s="33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3"/>
      <c r="AE398" s="34"/>
      <c r="AF398" s="34"/>
      <c r="AG398" s="28"/>
      <c r="AH398" s="28"/>
      <c r="AI398" s="28"/>
      <c r="AJ398" s="28"/>
      <c r="AO398" s="86"/>
    </row>
    <row r="399" spans="1:41" s="20" customFormat="1" x14ac:dyDescent="0.2">
      <c r="A399" s="28"/>
      <c r="B399" s="28"/>
      <c r="C399" s="28"/>
      <c r="D399" s="28"/>
      <c r="E399" s="29"/>
      <c r="F399" s="53"/>
      <c r="G399" s="52"/>
      <c r="H399" s="31"/>
      <c r="I399" s="32"/>
      <c r="J399" s="33"/>
      <c r="K399" s="33"/>
      <c r="L399" s="33"/>
      <c r="M399" s="33"/>
      <c r="N399" s="33"/>
      <c r="O399" s="33"/>
      <c r="P399" s="33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3"/>
      <c r="AE399" s="34"/>
      <c r="AF399" s="34"/>
      <c r="AG399" s="28"/>
      <c r="AH399" s="28"/>
      <c r="AI399" s="28"/>
      <c r="AJ399" s="28"/>
      <c r="AO399" s="86"/>
    </row>
    <row r="400" spans="1:41" s="20" customFormat="1" x14ac:dyDescent="0.2">
      <c r="A400" s="28"/>
      <c r="B400" s="28"/>
      <c r="C400" s="28"/>
      <c r="D400" s="28"/>
      <c r="E400" s="29"/>
      <c r="F400" s="53"/>
      <c r="G400" s="52"/>
      <c r="H400" s="31"/>
      <c r="I400" s="32"/>
      <c r="J400" s="33"/>
      <c r="K400" s="33"/>
      <c r="L400" s="33"/>
      <c r="M400" s="33"/>
      <c r="N400" s="33"/>
      <c r="O400" s="33"/>
      <c r="P400" s="33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3"/>
      <c r="AE400" s="34"/>
      <c r="AF400" s="34"/>
      <c r="AG400" s="28"/>
      <c r="AH400" s="28"/>
      <c r="AI400" s="28"/>
      <c r="AJ400" s="28"/>
      <c r="AO400" s="86"/>
    </row>
    <row r="401" spans="1:41" s="20" customFormat="1" x14ac:dyDescent="0.2">
      <c r="A401" s="28"/>
      <c r="B401" s="28"/>
      <c r="C401" s="28"/>
      <c r="D401" s="28"/>
      <c r="E401" s="29"/>
      <c r="F401" s="53"/>
      <c r="G401" s="52"/>
      <c r="H401" s="31"/>
      <c r="I401" s="32"/>
      <c r="J401" s="33"/>
      <c r="K401" s="33"/>
      <c r="L401" s="33"/>
      <c r="M401" s="33"/>
      <c r="N401" s="33"/>
      <c r="O401" s="33"/>
      <c r="P401" s="33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3"/>
      <c r="AE401" s="34"/>
      <c r="AF401" s="34"/>
      <c r="AG401" s="28"/>
      <c r="AH401" s="28"/>
      <c r="AI401" s="28"/>
      <c r="AJ401" s="28"/>
      <c r="AO401" s="86"/>
    </row>
    <row r="402" spans="1:41" s="20" customFormat="1" x14ac:dyDescent="0.2">
      <c r="A402" s="28"/>
      <c r="B402" s="28"/>
      <c r="C402" s="28"/>
      <c r="D402" s="28"/>
      <c r="E402" s="29"/>
      <c r="F402" s="53"/>
      <c r="G402" s="52"/>
      <c r="H402" s="31"/>
      <c r="I402" s="32"/>
      <c r="J402" s="33"/>
      <c r="K402" s="33"/>
      <c r="L402" s="33"/>
      <c r="M402" s="33"/>
      <c r="N402" s="33"/>
      <c r="O402" s="33"/>
      <c r="P402" s="33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3"/>
      <c r="AE402" s="34"/>
      <c r="AF402" s="34"/>
      <c r="AG402" s="28"/>
      <c r="AH402" s="28"/>
      <c r="AI402" s="28"/>
      <c r="AJ402" s="28"/>
      <c r="AO402" s="86"/>
    </row>
    <row r="403" spans="1:41" s="20" customFormat="1" x14ac:dyDescent="0.2">
      <c r="A403" s="28"/>
      <c r="B403" s="28"/>
      <c r="C403" s="28"/>
      <c r="D403" s="28"/>
      <c r="E403" s="29"/>
      <c r="F403" s="53"/>
      <c r="G403" s="52"/>
      <c r="H403" s="31"/>
      <c r="I403" s="32"/>
      <c r="J403" s="33"/>
      <c r="K403" s="33"/>
      <c r="L403" s="33"/>
      <c r="M403" s="33"/>
      <c r="N403" s="33"/>
      <c r="O403" s="33"/>
      <c r="P403" s="33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3"/>
      <c r="AE403" s="34"/>
      <c r="AF403" s="34"/>
      <c r="AG403" s="28"/>
      <c r="AH403" s="28"/>
      <c r="AI403" s="28"/>
      <c r="AJ403" s="28"/>
      <c r="AO403" s="86"/>
    </row>
    <row r="404" spans="1:41" s="20" customFormat="1" x14ac:dyDescent="0.2">
      <c r="A404" s="28"/>
      <c r="B404" s="28"/>
      <c r="C404" s="28"/>
      <c r="D404" s="28"/>
      <c r="E404" s="29"/>
      <c r="F404" s="53"/>
      <c r="G404" s="52"/>
      <c r="H404" s="31"/>
      <c r="I404" s="32"/>
      <c r="J404" s="33"/>
      <c r="K404" s="33"/>
      <c r="L404" s="33"/>
      <c r="M404" s="33"/>
      <c r="N404" s="33"/>
      <c r="O404" s="33"/>
      <c r="P404" s="33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3"/>
      <c r="AE404" s="34"/>
      <c r="AF404" s="34"/>
      <c r="AG404" s="28"/>
      <c r="AH404" s="28"/>
      <c r="AI404" s="28"/>
      <c r="AJ404" s="28"/>
      <c r="AO404" s="86"/>
    </row>
    <row r="405" spans="1:41" s="20" customFormat="1" x14ac:dyDescent="0.2">
      <c r="A405" s="28"/>
      <c r="B405" s="28"/>
      <c r="C405" s="28"/>
      <c r="D405" s="28"/>
      <c r="E405" s="29"/>
      <c r="F405" s="53"/>
      <c r="G405" s="52"/>
      <c r="H405" s="31"/>
      <c r="I405" s="32"/>
      <c r="J405" s="33"/>
      <c r="K405" s="33"/>
      <c r="L405" s="33"/>
      <c r="M405" s="33"/>
      <c r="N405" s="33"/>
      <c r="O405" s="33"/>
      <c r="P405" s="33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3"/>
      <c r="AE405" s="34"/>
      <c r="AF405" s="34"/>
      <c r="AG405" s="28"/>
      <c r="AH405" s="28"/>
      <c r="AI405" s="28"/>
      <c r="AJ405" s="28"/>
      <c r="AO405" s="86"/>
    </row>
    <row r="406" spans="1:41" s="20" customFormat="1" x14ac:dyDescent="0.2">
      <c r="A406" s="28"/>
      <c r="B406" s="28"/>
      <c r="C406" s="28"/>
      <c r="D406" s="28"/>
      <c r="E406" s="29"/>
      <c r="F406" s="53"/>
      <c r="G406" s="52"/>
      <c r="H406" s="31"/>
      <c r="I406" s="32"/>
      <c r="J406" s="33"/>
      <c r="K406" s="33"/>
      <c r="L406" s="33"/>
      <c r="M406" s="33"/>
      <c r="N406" s="33"/>
      <c r="O406" s="33"/>
      <c r="P406" s="33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3"/>
      <c r="AE406" s="34"/>
      <c r="AF406" s="34"/>
      <c r="AG406" s="28"/>
      <c r="AH406" s="28"/>
      <c r="AI406" s="28"/>
      <c r="AJ406" s="28"/>
      <c r="AO406" s="86"/>
    </row>
    <row r="407" spans="1:41" s="20" customFormat="1" x14ac:dyDescent="0.2">
      <c r="A407" s="28"/>
      <c r="B407" s="28"/>
      <c r="C407" s="28"/>
      <c r="D407" s="28"/>
      <c r="E407" s="29"/>
      <c r="F407" s="53"/>
      <c r="G407" s="52"/>
      <c r="H407" s="31"/>
      <c r="I407" s="32"/>
      <c r="J407" s="33"/>
      <c r="K407" s="33"/>
      <c r="L407" s="33"/>
      <c r="M407" s="33"/>
      <c r="N407" s="33"/>
      <c r="O407" s="33"/>
      <c r="P407" s="33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3"/>
      <c r="AE407" s="34"/>
      <c r="AF407" s="34"/>
      <c r="AG407" s="28"/>
      <c r="AH407" s="28"/>
      <c r="AI407" s="28"/>
      <c r="AJ407" s="28"/>
      <c r="AO407" s="86"/>
    </row>
    <row r="408" spans="1:41" s="20" customFormat="1" x14ac:dyDescent="0.2">
      <c r="A408" s="28"/>
      <c r="B408" s="28"/>
      <c r="C408" s="28"/>
      <c r="D408" s="28"/>
      <c r="E408" s="29"/>
      <c r="F408" s="53"/>
      <c r="G408" s="52"/>
      <c r="H408" s="31"/>
      <c r="I408" s="32"/>
      <c r="J408" s="33"/>
      <c r="K408" s="33"/>
      <c r="L408" s="33"/>
      <c r="M408" s="33"/>
      <c r="N408" s="33"/>
      <c r="O408" s="33"/>
      <c r="P408" s="33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3"/>
      <c r="AE408" s="34"/>
      <c r="AF408" s="34"/>
      <c r="AG408" s="28"/>
      <c r="AH408" s="28"/>
      <c r="AI408" s="28"/>
      <c r="AJ408" s="28"/>
      <c r="AO408" s="86"/>
    </row>
    <row r="409" spans="1:41" s="20" customFormat="1" x14ac:dyDescent="0.2">
      <c r="A409" s="28"/>
      <c r="B409" s="28"/>
      <c r="C409" s="28"/>
      <c r="D409" s="28"/>
      <c r="E409" s="29"/>
      <c r="F409" s="53"/>
      <c r="G409" s="52"/>
      <c r="H409" s="31"/>
      <c r="I409" s="32"/>
      <c r="J409" s="33"/>
      <c r="K409" s="33"/>
      <c r="L409" s="33"/>
      <c r="M409" s="33"/>
      <c r="N409" s="33"/>
      <c r="O409" s="33"/>
      <c r="P409" s="33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3"/>
      <c r="AE409" s="34"/>
      <c r="AF409" s="34"/>
      <c r="AG409" s="28"/>
      <c r="AH409" s="28"/>
      <c r="AI409" s="28"/>
      <c r="AJ409" s="28"/>
      <c r="AO409" s="86"/>
    </row>
    <row r="410" spans="1:41" s="20" customFormat="1" x14ac:dyDescent="0.2">
      <c r="A410" s="28"/>
      <c r="B410" s="28"/>
      <c r="C410" s="28"/>
      <c r="D410" s="28"/>
      <c r="E410" s="29"/>
      <c r="F410" s="53"/>
      <c r="G410" s="52"/>
      <c r="H410" s="31"/>
      <c r="I410" s="32"/>
      <c r="J410" s="33"/>
      <c r="K410" s="33"/>
      <c r="L410" s="33"/>
      <c r="M410" s="33"/>
      <c r="N410" s="33"/>
      <c r="O410" s="33"/>
      <c r="P410" s="33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3"/>
      <c r="AE410" s="34"/>
      <c r="AF410" s="34"/>
      <c r="AG410" s="28"/>
      <c r="AH410" s="28"/>
      <c r="AI410" s="28"/>
      <c r="AJ410" s="28"/>
      <c r="AO410" s="86"/>
    </row>
    <row r="411" spans="1:41" s="20" customFormat="1" x14ac:dyDescent="0.2">
      <c r="A411" s="28"/>
      <c r="B411" s="28"/>
      <c r="C411" s="28"/>
      <c r="D411" s="28"/>
      <c r="E411" s="29"/>
      <c r="F411" s="53"/>
      <c r="G411" s="52"/>
      <c r="H411" s="31"/>
      <c r="I411" s="32"/>
      <c r="J411" s="33"/>
      <c r="K411" s="33"/>
      <c r="L411" s="33"/>
      <c r="M411" s="33"/>
      <c r="N411" s="33"/>
      <c r="O411" s="33"/>
      <c r="P411" s="33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3"/>
      <c r="AE411" s="34"/>
      <c r="AF411" s="34"/>
      <c r="AG411" s="28"/>
      <c r="AH411" s="28"/>
      <c r="AI411" s="28"/>
      <c r="AJ411" s="28"/>
      <c r="AO411" s="86"/>
    </row>
    <row r="412" spans="1:41" s="20" customFormat="1" x14ac:dyDescent="0.2">
      <c r="A412" s="28"/>
      <c r="B412" s="28"/>
      <c r="C412" s="28"/>
      <c r="D412" s="28"/>
      <c r="E412" s="29"/>
      <c r="F412" s="53"/>
      <c r="G412" s="52"/>
      <c r="H412" s="31"/>
      <c r="I412" s="32"/>
      <c r="J412" s="33"/>
      <c r="K412" s="33"/>
      <c r="L412" s="33"/>
      <c r="M412" s="33"/>
      <c r="N412" s="33"/>
      <c r="O412" s="33"/>
      <c r="P412" s="33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3"/>
      <c r="AE412" s="34"/>
      <c r="AF412" s="34"/>
      <c r="AG412" s="28"/>
      <c r="AH412" s="28"/>
      <c r="AI412" s="28"/>
      <c r="AJ412" s="28"/>
      <c r="AO412" s="86"/>
    </row>
    <row r="413" spans="1:41" s="20" customFormat="1" x14ac:dyDescent="0.2">
      <c r="A413" s="28"/>
      <c r="B413" s="28"/>
      <c r="C413" s="28"/>
      <c r="D413" s="28"/>
      <c r="E413" s="29"/>
      <c r="F413" s="53"/>
      <c r="G413" s="52"/>
      <c r="H413" s="31"/>
      <c r="I413" s="32"/>
      <c r="J413" s="33"/>
      <c r="K413" s="33"/>
      <c r="L413" s="33"/>
      <c r="M413" s="33"/>
      <c r="N413" s="33"/>
      <c r="O413" s="33"/>
      <c r="P413" s="33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3"/>
      <c r="AE413" s="34"/>
      <c r="AF413" s="34"/>
      <c r="AG413" s="28"/>
      <c r="AH413" s="28"/>
      <c r="AI413" s="28"/>
      <c r="AJ413" s="28"/>
      <c r="AO413" s="86"/>
    </row>
    <row r="414" spans="1:41" s="20" customFormat="1" x14ac:dyDescent="0.2">
      <c r="A414" s="28"/>
      <c r="B414" s="28"/>
      <c r="C414" s="28"/>
      <c r="D414" s="28"/>
      <c r="E414" s="29"/>
      <c r="F414" s="53"/>
      <c r="G414" s="52"/>
      <c r="H414" s="31"/>
      <c r="I414" s="32"/>
      <c r="J414" s="33"/>
      <c r="K414" s="33"/>
      <c r="L414" s="33"/>
      <c r="M414" s="33"/>
      <c r="N414" s="33"/>
      <c r="O414" s="33"/>
      <c r="P414" s="33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3"/>
      <c r="AE414" s="34"/>
      <c r="AF414" s="34"/>
      <c r="AG414" s="28"/>
      <c r="AH414" s="28"/>
      <c r="AI414" s="28"/>
      <c r="AJ414" s="28"/>
      <c r="AO414" s="86"/>
    </row>
    <row r="415" spans="1:41" s="20" customFormat="1" x14ac:dyDescent="0.2">
      <c r="A415" s="28"/>
      <c r="B415" s="28"/>
      <c r="C415" s="28"/>
      <c r="D415" s="28"/>
      <c r="E415" s="29"/>
      <c r="F415" s="53"/>
      <c r="G415" s="52"/>
      <c r="H415" s="31"/>
      <c r="I415" s="32"/>
      <c r="J415" s="33"/>
      <c r="K415" s="33"/>
      <c r="L415" s="33"/>
      <c r="M415" s="33"/>
      <c r="N415" s="33"/>
      <c r="O415" s="33"/>
      <c r="P415" s="33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3"/>
      <c r="AE415" s="34"/>
      <c r="AF415" s="34"/>
      <c r="AG415" s="28"/>
      <c r="AH415" s="28"/>
      <c r="AI415" s="28"/>
      <c r="AJ415" s="28"/>
      <c r="AO415" s="86"/>
    </row>
    <row r="416" spans="1:41" s="20" customFormat="1" x14ac:dyDescent="0.2">
      <c r="A416" s="28"/>
      <c r="B416" s="28"/>
      <c r="C416" s="28"/>
      <c r="D416" s="28"/>
      <c r="E416" s="29"/>
      <c r="F416" s="53"/>
      <c r="G416" s="52"/>
      <c r="H416" s="31"/>
      <c r="I416" s="32"/>
      <c r="J416" s="33"/>
      <c r="K416" s="33"/>
      <c r="L416" s="33"/>
      <c r="M416" s="33"/>
      <c r="N416" s="33"/>
      <c r="O416" s="33"/>
      <c r="P416" s="33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3"/>
      <c r="AE416" s="34"/>
      <c r="AF416" s="34"/>
      <c r="AG416" s="28"/>
      <c r="AH416" s="28"/>
      <c r="AI416" s="28"/>
      <c r="AJ416" s="28"/>
      <c r="AO416" s="86"/>
    </row>
    <row r="417" spans="1:41" s="20" customFormat="1" x14ac:dyDescent="0.2">
      <c r="A417" s="28"/>
      <c r="B417" s="28"/>
      <c r="C417" s="28"/>
      <c r="D417" s="28"/>
      <c r="E417" s="29"/>
      <c r="F417" s="53"/>
      <c r="G417" s="52"/>
      <c r="H417" s="31"/>
      <c r="I417" s="32"/>
      <c r="J417" s="33"/>
      <c r="K417" s="33"/>
      <c r="L417" s="33"/>
      <c r="M417" s="33"/>
      <c r="N417" s="33"/>
      <c r="O417" s="33"/>
      <c r="P417" s="33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3"/>
      <c r="AE417" s="34"/>
      <c r="AF417" s="34"/>
      <c r="AG417" s="28"/>
      <c r="AH417" s="28"/>
      <c r="AI417" s="28"/>
      <c r="AJ417" s="28"/>
      <c r="AO417" s="86"/>
    </row>
    <row r="418" spans="1:41" s="20" customFormat="1" x14ac:dyDescent="0.2">
      <c r="A418" s="28"/>
      <c r="B418" s="28"/>
      <c r="C418" s="28"/>
      <c r="D418" s="28"/>
      <c r="E418" s="29"/>
      <c r="F418" s="53"/>
      <c r="G418" s="52"/>
      <c r="H418" s="31"/>
      <c r="I418" s="32"/>
      <c r="J418" s="33"/>
      <c r="K418" s="33"/>
      <c r="L418" s="33"/>
      <c r="M418" s="33"/>
      <c r="N418" s="33"/>
      <c r="O418" s="33"/>
      <c r="P418" s="33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3"/>
      <c r="AE418" s="34"/>
      <c r="AF418" s="34"/>
      <c r="AG418" s="28"/>
      <c r="AH418" s="28"/>
      <c r="AI418" s="28"/>
      <c r="AJ418" s="28"/>
      <c r="AO418" s="86"/>
    </row>
    <row r="419" spans="1:41" s="20" customFormat="1" x14ac:dyDescent="0.2">
      <c r="A419" s="28"/>
      <c r="B419" s="28"/>
      <c r="C419" s="28"/>
      <c r="D419" s="28"/>
      <c r="E419" s="29"/>
      <c r="F419" s="53"/>
      <c r="G419" s="52"/>
      <c r="H419" s="31"/>
      <c r="I419" s="32"/>
      <c r="J419" s="33"/>
      <c r="K419" s="33"/>
      <c r="L419" s="33"/>
      <c r="M419" s="33"/>
      <c r="N419" s="33"/>
      <c r="O419" s="33"/>
      <c r="P419" s="33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3"/>
      <c r="AE419" s="34"/>
      <c r="AF419" s="34"/>
      <c r="AG419" s="28"/>
      <c r="AH419" s="28"/>
      <c r="AI419" s="28"/>
      <c r="AJ419" s="28"/>
      <c r="AO419" s="86"/>
    </row>
    <row r="420" spans="1:41" s="20" customFormat="1" x14ac:dyDescent="0.2">
      <c r="A420" s="28"/>
      <c r="B420" s="28"/>
      <c r="C420" s="28"/>
      <c r="D420" s="28"/>
      <c r="E420" s="29"/>
      <c r="F420" s="53"/>
      <c r="G420" s="52"/>
      <c r="H420" s="31"/>
      <c r="I420" s="32"/>
      <c r="J420" s="33"/>
      <c r="K420" s="33"/>
      <c r="L420" s="33"/>
      <c r="M420" s="33"/>
      <c r="N420" s="33"/>
      <c r="O420" s="33"/>
      <c r="P420" s="33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3"/>
      <c r="AE420" s="34"/>
      <c r="AF420" s="34"/>
      <c r="AG420" s="28"/>
      <c r="AH420" s="28"/>
      <c r="AI420" s="28"/>
      <c r="AJ420" s="28"/>
      <c r="AO420" s="86"/>
    </row>
    <row r="421" spans="1:41" s="20" customFormat="1" x14ac:dyDescent="0.2">
      <c r="A421" s="28"/>
      <c r="B421" s="28"/>
      <c r="C421" s="28"/>
      <c r="D421" s="28"/>
      <c r="E421" s="29"/>
      <c r="F421" s="53"/>
      <c r="G421" s="52"/>
      <c r="H421" s="31"/>
      <c r="I421" s="32"/>
      <c r="J421" s="33"/>
      <c r="K421" s="33"/>
      <c r="L421" s="33"/>
      <c r="M421" s="33"/>
      <c r="N421" s="33"/>
      <c r="O421" s="33"/>
      <c r="P421" s="33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3"/>
      <c r="AE421" s="34"/>
      <c r="AF421" s="34"/>
      <c r="AG421" s="28"/>
      <c r="AH421" s="28"/>
      <c r="AI421" s="28"/>
      <c r="AJ421" s="28"/>
      <c r="AO421" s="86"/>
    </row>
    <row r="422" spans="1:41" s="20" customFormat="1" x14ac:dyDescent="0.2">
      <c r="A422" s="28"/>
      <c r="B422" s="28"/>
      <c r="C422" s="28"/>
      <c r="D422" s="28"/>
      <c r="E422" s="29"/>
      <c r="F422" s="53"/>
      <c r="G422" s="52"/>
      <c r="H422" s="31"/>
      <c r="I422" s="32"/>
      <c r="J422" s="33"/>
      <c r="K422" s="33"/>
      <c r="L422" s="33"/>
      <c r="M422" s="33"/>
      <c r="N422" s="33"/>
      <c r="O422" s="33"/>
      <c r="P422" s="33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3"/>
      <c r="AE422" s="34"/>
      <c r="AF422" s="34"/>
      <c r="AG422" s="28"/>
      <c r="AH422" s="28"/>
      <c r="AI422" s="28"/>
      <c r="AJ422" s="28"/>
      <c r="AO422" s="86"/>
    </row>
    <row r="423" spans="1:41" s="20" customFormat="1" x14ac:dyDescent="0.2">
      <c r="A423" s="28"/>
      <c r="B423" s="28"/>
      <c r="C423" s="28"/>
      <c r="D423" s="28"/>
      <c r="E423" s="29"/>
      <c r="F423" s="53"/>
      <c r="G423" s="52"/>
      <c r="H423" s="31"/>
      <c r="I423" s="32"/>
      <c r="J423" s="33"/>
      <c r="K423" s="33"/>
      <c r="L423" s="33"/>
      <c r="M423" s="33"/>
      <c r="N423" s="33"/>
      <c r="O423" s="33"/>
      <c r="P423" s="33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3"/>
      <c r="AE423" s="34"/>
      <c r="AF423" s="34"/>
      <c r="AG423" s="28"/>
      <c r="AH423" s="28"/>
      <c r="AI423" s="28"/>
      <c r="AJ423" s="28"/>
      <c r="AO423" s="86"/>
    </row>
    <row r="424" spans="1:41" s="20" customFormat="1" x14ac:dyDescent="0.2">
      <c r="A424" s="28"/>
      <c r="B424" s="28"/>
      <c r="C424" s="28"/>
      <c r="D424" s="28"/>
      <c r="E424" s="29"/>
      <c r="F424" s="53"/>
      <c r="G424" s="52"/>
      <c r="H424" s="31"/>
      <c r="I424" s="32"/>
      <c r="J424" s="33"/>
      <c r="K424" s="33"/>
      <c r="L424" s="33"/>
      <c r="M424" s="33"/>
      <c r="N424" s="33"/>
      <c r="O424" s="33"/>
      <c r="P424" s="33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3"/>
      <c r="AE424" s="34"/>
      <c r="AF424" s="34"/>
      <c r="AG424" s="28"/>
      <c r="AH424" s="28"/>
      <c r="AI424" s="28"/>
      <c r="AJ424" s="28"/>
      <c r="AO424" s="86"/>
    </row>
    <row r="425" spans="1:41" s="20" customFormat="1" x14ac:dyDescent="0.2">
      <c r="A425" s="28"/>
      <c r="B425" s="28"/>
      <c r="C425" s="28"/>
      <c r="D425" s="28"/>
      <c r="E425" s="29"/>
      <c r="F425" s="53"/>
      <c r="G425" s="52"/>
      <c r="H425" s="31"/>
      <c r="I425" s="32"/>
      <c r="J425" s="33"/>
      <c r="K425" s="33"/>
      <c r="L425" s="33"/>
      <c r="M425" s="33"/>
      <c r="N425" s="33"/>
      <c r="O425" s="33"/>
      <c r="P425" s="33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3"/>
      <c r="AE425" s="34"/>
      <c r="AF425" s="34"/>
      <c r="AG425" s="28"/>
      <c r="AH425" s="28"/>
      <c r="AI425" s="28"/>
      <c r="AJ425" s="28"/>
      <c r="AO425" s="86"/>
    </row>
    <row r="426" spans="1:41" s="20" customFormat="1" x14ac:dyDescent="0.2">
      <c r="A426" s="28"/>
      <c r="B426" s="28"/>
      <c r="C426" s="28"/>
      <c r="D426" s="28"/>
      <c r="E426" s="29"/>
      <c r="F426" s="53"/>
      <c r="G426" s="52"/>
      <c r="H426" s="31"/>
      <c r="I426" s="32"/>
      <c r="J426" s="33"/>
      <c r="K426" s="33"/>
      <c r="L426" s="33"/>
      <c r="M426" s="33"/>
      <c r="N426" s="33"/>
      <c r="O426" s="33"/>
      <c r="P426" s="33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3"/>
      <c r="AE426" s="34"/>
      <c r="AF426" s="34"/>
      <c r="AG426" s="28"/>
      <c r="AH426" s="28"/>
      <c r="AI426" s="28"/>
      <c r="AJ426" s="28"/>
      <c r="AO426" s="86"/>
    </row>
    <row r="427" spans="1:41" s="20" customFormat="1" x14ac:dyDescent="0.2">
      <c r="A427" s="28"/>
      <c r="B427" s="28"/>
      <c r="C427" s="28"/>
      <c r="D427" s="28"/>
      <c r="E427" s="29"/>
      <c r="F427" s="53"/>
      <c r="G427" s="52"/>
      <c r="H427" s="31"/>
      <c r="I427" s="32"/>
      <c r="J427" s="33"/>
      <c r="K427" s="33"/>
      <c r="L427" s="33"/>
      <c r="M427" s="33"/>
      <c r="N427" s="33"/>
      <c r="O427" s="33"/>
      <c r="P427" s="33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3"/>
      <c r="AE427" s="34"/>
      <c r="AF427" s="34"/>
      <c r="AG427" s="28"/>
      <c r="AH427" s="28"/>
      <c r="AI427" s="28"/>
      <c r="AJ427" s="28"/>
      <c r="AO427" s="86"/>
    </row>
    <row r="428" spans="1:41" s="20" customFormat="1" x14ac:dyDescent="0.2">
      <c r="A428" s="28"/>
      <c r="B428" s="28"/>
      <c r="C428" s="28"/>
      <c r="D428" s="28"/>
      <c r="E428" s="29"/>
      <c r="F428" s="53"/>
      <c r="G428" s="52"/>
      <c r="H428" s="31"/>
      <c r="I428" s="32"/>
      <c r="J428" s="33"/>
      <c r="K428" s="33"/>
      <c r="L428" s="33"/>
      <c r="M428" s="33"/>
      <c r="N428" s="33"/>
      <c r="O428" s="33"/>
      <c r="P428" s="33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3"/>
      <c r="AE428" s="34"/>
      <c r="AF428" s="34"/>
      <c r="AG428" s="28"/>
      <c r="AH428" s="28"/>
      <c r="AI428" s="28"/>
      <c r="AJ428" s="28"/>
      <c r="AO428" s="86"/>
    </row>
    <row r="429" spans="1:41" s="20" customFormat="1" x14ac:dyDescent="0.2">
      <c r="A429" s="28"/>
      <c r="B429" s="28"/>
      <c r="C429" s="28"/>
      <c r="D429" s="28"/>
      <c r="E429" s="29"/>
      <c r="F429" s="53"/>
      <c r="G429" s="52"/>
      <c r="H429" s="31"/>
      <c r="I429" s="32"/>
      <c r="J429" s="33"/>
      <c r="K429" s="33"/>
      <c r="L429" s="33"/>
      <c r="M429" s="33"/>
      <c r="N429" s="33"/>
      <c r="O429" s="33"/>
      <c r="P429" s="33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3"/>
      <c r="AE429" s="34"/>
      <c r="AF429" s="34"/>
      <c r="AG429" s="28"/>
      <c r="AH429" s="28"/>
      <c r="AI429" s="28"/>
      <c r="AJ429" s="28"/>
      <c r="AO429" s="86"/>
    </row>
    <row r="430" spans="1:41" s="20" customFormat="1" x14ac:dyDescent="0.2">
      <c r="A430" s="28"/>
      <c r="B430" s="28"/>
      <c r="C430" s="28"/>
      <c r="D430" s="28"/>
      <c r="E430" s="29"/>
      <c r="F430" s="53"/>
      <c r="G430" s="52"/>
      <c r="H430" s="31"/>
      <c r="I430" s="32"/>
      <c r="J430" s="33"/>
      <c r="K430" s="33"/>
      <c r="L430" s="33"/>
      <c r="M430" s="33"/>
      <c r="N430" s="33"/>
      <c r="O430" s="33"/>
      <c r="P430" s="33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3"/>
      <c r="AE430" s="34"/>
      <c r="AF430" s="34"/>
      <c r="AG430" s="28"/>
      <c r="AH430" s="28"/>
      <c r="AI430" s="28"/>
      <c r="AJ430" s="28"/>
      <c r="AO430" s="86"/>
    </row>
    <row r="431" spans="1:41" s="20" customFormat="1" x14ac:dyDescent="0.2">
      <c r="A431" s="28"/>
      <c r="B431" s="28"/>
      <c r="C431" s="28"/>
      <c r="D431" s="28"/>
      <c r="E431" s="29"/>
      <c r="F431" s="53"/>
      <c r="G431" s="52"/>
      <c r="H431" s="31"/>
      <c r="I431" s="32"/>
      <c r="J431" s="33"/>
      <c r="K431" s="33"/>
      <c r="L431" s="33"/>
      <c r="M431" s="33"/>
      <c r="N431" s="33"/>
      <c r="O431" s="33"/>
      <c r="P431" s="33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3"/>
      <c r="AE431" s="34"/>
      <c r="AF431" s="34"/>
      <c r="AG431" s="28"/>
      <c r="AH431" s="28"/>
      <c r="AI431" s="28"/>
      <c r="AJ431" s="28"/>
      <c r="AO431" s="86"/>
    </row>
    <row r="432" spans="1:41" s="20" customFormat="1" x14ac:dyDescent="0.2">
      <c r="A432" s="28"/>
      <c r="B432" s="28"/>
      <c r="C432" s="28"/>
      <c r="D432" s="28"/>
      <c r="E432" s="29"/>
      <c r="F432" s="53"/>
      <c r="G432" s="52"/>
      <c r="H432" s="31"/>
      <c r="I432" s="32"/>
      <c r="J432" s="33"/>
      <c r="K432" s="33"/>
      <c r="L432" s="33"/>
      <c r="M432" s="33"/>
      <c r="N432" s="33"/>
      <c r="O432" s="33"/>
      <c r="P432" s="33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3"/>
      <c r="AE432" s="34"/>
      <c r="AF432" s="34"/>
      <c r="AG432" s="28"/>
      <c r="AH432" s="28"/>
      <c r="AI432" s="28"/>
      <c r="AJ432" s="28"/>
      <c r="AO432" s="86"/>
    </row>
    <row r="433" spans="1:41" s="20" customFormat="1" x14ac:dyDescent="0.2">
      <c r="A433" s="28"/>
      <c r="B433" s="28"/>
      <c r="C433" s="28"/>
      <c r="D433" s="28"/>
      <c r="E433" s="29"/>
      <c r="F433" s="53"/>
      <c r="G433" s="52"/>
      <c r="H433" s="31"/>
      <c r="I433" s="32"/>
      <c r="J433" s="33"/>
      <c r="K433" s="33"/>
      <c r="L433" s="33"/>
      <c r="M433" s="33"/>
      <c r="N433" s="33"/>
      <c r="O433" s="33"/>
      <c r="P433" s="33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3"/>
      <c r="AE433" s="34"/>
      <c r="AF433" s="34"/>
      <c r="AG433" s="28"/>
      <c r="AH433" s="28"/>
      <c r="AI433" s="28"/>
      <c r="AJ433" s="28"/>
      <c r="AO433" s="86"/>
    </row>
    <row r="434" spans="1:41" s="20" customFormat="1" x14ac:dyDescent="0.2">
      <c r="A434" s="28"/>
      <c r="B434" s="28"/>
      <c r="C434" s="28"/>
      <c r="D434" s="28"/>
      <c r="E434" s="29"/>
      <c r="F434" s="53"/>
      <c r="G434" s="52"/>
      <c r="H434" s="31"/>
      <c r="I434" s="32"/>
      <c r="J434" s="33"/>
      <c r="K434" s="33"/>
      <c r="L434" s="33"/>
      <c r="M434" s="33"/>
      <c r="N434" s="33"/>
      <c r="O434" s="33"/>
      <c r="P434" s="33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3"/>
      <c r="AE434" s="34"/>
      <c r="AF434" s="34"/>
      <c r="AG434" s="28"/>
      <c r="AH434" s="28"/>
      <c r="AI434" s="28"/>
      <c r="AJ434" s="28"/>
      <c r="AO434" s="86"/>
    </row>
    <row r="435" spans="1:41" s="20" customFormat="1" x14ac:dyDescent="0.2">
      <c r="A435" s="28"/>
      <c r="B435" s="28"/>
      <c r="C435" s="28"/>
      <c r="D435" s="28"/>
      <c r="E435" s="29"/>
      <c r="F435" s="53"/>
      <c r="G435" s="52"/>
      <c r="H435" s="31"/>
      <c r="I435" s="32"/>
      <c r="J435" s="33"/>
      <c r="K435" s="33"/>
      <c r="L435" s="33"/>
      <c r="M435" s="33"/>
      <c r="N435" s="33"/>
      <c r="O435" s="33"/>
      <c r="P435" s="33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3"/>
      <c r="AE435" s="34"/>
      <c r="AF435" s="34"/>
      <c r="AG435" s="28"/>
      <c r="AH435" s="28"/>
      <c r="AI435" s="28"/>
      <c r="AJ435" s="28"/>
      <c r="AO435" s="86"/>
    </row>
    <row r="436" spans="1:41" s="20" customFormat="1" x14ac:dyDescent="0.2">
      <c r="A436" s="28"/>
      <c r="B436" s="28"/>
      <c r="C436" s="28"/>
      <c r="D436" s="28"/>
      <c r="E436" s="29"/>
      <c r="F436" s="53"/>
      <c r="G436" s="52"/>
      <c r="H436" s="31"/>
      <c r="I436" s="32"/>
      <c r="J436" s="33"/>
      <c r="K436" s="33"/>
      <c r="L436" s="33"/>
      <c r="M436" s="33"/>
      <c r="N436" s="33"/>
      <c r="O436" s="33"/>
      <c r="P436" s="33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3"/>
      <c r="AE436" s="34"/>
      <c r="AF436" s="34"/>
      <c r="AG436" s="28"/>
      <c r="AH436" s="28"/>
      <c r="AI436" s="28"/>
      <c r="AJ436" s="28"/>
      <c r="AO436" s="86"/>
    </row>
    <row r="437" spans="1:41" s="20" customFormat="1" x14ac:dyDescent="0.2">
      <c r="A437" s="28"/>
      <c r="B437" s="28"/>
      <c r="C437" s="28"/>
      <c r="D437" s="28"/>
      <c r="E437" s="29"/>
      <c r="F437" s="53"/>
      <c r="G437" s="52"/>
      <c r="H437" s="31"/>
      <c r="I437" s="32"/>
      <c r="J437" s="33"/>
      <c r="K437" s="33"/>
      <c r="L437" s="33"/>
      <c r="M437" s="33"/>
      <c r="N437" s="33"/>
      <c r="O437" s="33"/>
      <c r="P437" s="33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3"/>
      <c r="AE437" s="34"/>
      <c r="AF437" s="34"/>
      <c r="AG437" s="28"/>
      <c r="AH437" s="28"/>
      <c r="AI437" s="28"/>
      <c r="AJ437" s="28"/>
      <c r="AO437" s="86"/>
    </row>
    <row r="438" spans="1:41" s="20" customFormat="1" x14ac:dyDescent="0.2">
      <c r="A438" s="28"/>
      <c r="B438" s="28"/>
      <c r="C438" s="28"/>
      <c r="D438" s="28"/>
      <c r="E438" s="29"/>
      <c r="F438" s="53"/>
      <c r="G438" s="52"/>
      <c r="H438" s="31"/>
      <c r="I438" s="32"/>
      <c r="J438" s="33"/>
      <c r="K438" s="33"/>
      <c r="L438" s="33"/>
      <c r="M438" s="33"/>
      <c r="N438" s="33"/>
      <c r="O438" s="33"/>
      <c r="P438" s="33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3"/>
      <c r="AE438" s="34"/>
      <c r="AF438" s="34"/>
      <c r="AG438" s="28"/>
      <c r="AH438" s="28"/>
      <c r="AI438" s="28"/>
      <c r="AJ438" s="28"/>
      <c r="AO438" s="86"/>
    </row>
    <row r="439" spans="1:41" s="20" customFormat="1" x14ac:dyDescent="0.2">
      <c r="A439" s="28"/>
      <c r="B439" s="28"/>
      <c r="C439" s="28"/>
      <c r="D439" s="28"/>
      <c r="E439" s="29"/>
      <c r="F439" s="53"/>
      <c r="G439" s="52"/>
      <c r="H439" s="31"/>
      <c r="I439" s="32"/>
      <c r="J439" s="33"/>
      <c r="K439" s="33"/>
      <c r="L439" s="33"/>
      <c r="M439" s="33"/>
      <c r="N439" s="33"/>
      <c r="O439" s="33"/>
      <c r="P439" s="33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3"/>
      <c r="AE439" s="34"/>
      <c r="AF439" s="34"/>
      <c r="AG439" s="28"/>
      <c r="AH439" s="28"/>
      <c r="AI439" s="28"/>
      <c r="AJ439" s="28"/>
      <c r="AO439" s="86"/>
    </row>
    <row r="440" spans="1:41" s="20" customFormat="1" x14ac:dyDescent="0.2">
      <c r="A440" s="28"/>
      <c r="B440" s="28"/>
      <c r="C440" s="28"/>
      <c r="D440" s="28"/>
      <c r="E440" s="29"/>
      <c r="F440" s="53"/>
      <c r="G440" s="52"/>
      <c r="H440" s="31"/>
      <c r="I440" s="32"/>
      <c r="J440" s="33"/>
      <c r="K440" s="33"/>
      <c r="L440" s="33"/>
      <c r="M440" s="33"/>
      <c r="N440" s="33"/>
      <c r="O440" s="33"/>
      <c r="P440" s="33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3"/>
      <c r="AE440" s="34"/>
      <c r="AF440" s="34"/>
      <c r="AG440" s="28"/>
      <c r="AH440" s="28"/>
      <c r="AI440" s="28"/>
      <c r="AJ440" s="28"/>
      <c r="AO440" s="86"/>
    </row>
    <row r="441" spans="1:41" s="20" customFormat="1" x14ac:dyDescent="0.2">
      <c r="A441" s="28"/>
      <c r="B441" s="28"/>
      <c r="C441" s="28"/>
      <c r="D441" s="28"/>
      <c r="E441" s="29"/>
      <c r="F441" s="53"/>
      <c r="G441" s="52"/>
      <c r="H441" s="31"/>
      <c r="I441" s="32"/>
      <c r="J441" s="33"/>
      <c r="K441" s="33"/>
      <c r="L441" s="33"/>
      <c r="M441" s="33"/>
      <c r="N441" s="33"/>
      <c r="O441" s="33"/>
      <c r="P441" s="33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3"/>
      <c r="AE441" s="34"/>
      <c r="AF441" s="34"/>
      <c r="AG441" s="28"/>
      <c r="AH441" s="28"/>
      <c r="AI441" s="28"/>
      <c r="AJ441" s="28"/>
      <c r="AO441" s="86"/>
    </row>
    <row r="442" spans="1:41" s="20" customFormat="1" x14ac:dyDescent="0.2">
      <c r="A442" s="28"/>
      <c r="B442" s="28"/>
      <c r="C442" s="28"/>
      <c r="D442" s="28"/>
      <c r="E442" s="29"/>
      <c r="F442" s="53"/>
      <c r="G442" s="52"/>
      <c r="H442" s="31"/>
      <c r="I442" s="32"/>
      <c r="J442" s="33"/>
      <c r="K442" s="33"/>
      <c r="L442" s="33"/>
      <c r="M442" s="33"/>
      <c r="N442" s="33"/>
      <c r="O442" s="33"/>
      <c r="P442" s="33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3"/>
      <c r="AE442" s="34"/>
      <c r="AF442" s="34"/>
      <c r="AG442" s="28"/>
      <c r="AH442" s="28"/>
      <c r="AI442" s="28"/>
      <c r="AJ442" s="28"/>
      <c r="AO442" s="86"/>
    </row>
    <row r="443" spans="1:41" s="20" customFormat="1" x14ac:dyDescent="0.2">
      <c r="A443" s="28"/>
      <c r="B443" s="28"/>
      <c r="C443" s="28"/>
      <c r="D443" s="28"/>
      <c r="E443" s="29"/>
      <c r="F443" s="53"/>
      <c r="G443" s="52"/>
      <c r="H443" s="31"/>
      <c r="I443" s="32"/>
      <c r="J443" s="33"/>
      <c r="K443" s="33"/>
      <c r="L443" s="33"/>
      <c r="M443" s="33"/>
      <c r="N443" s="33"/>
      <c r="O443" s="33"/>
      <c r="P443" s="33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3"/>
      <c r="AE443" s="34"/>
      <c r="AF443" s="34"/>
      <c r="AG443" s="28"/>
      <c r="AH443" s="28"/>
      <c r="AI443" s="28"/>
      <c r="AJ443" s="28"/>
      <c r="AO443" s="86"/>
    </row>
    <row r="444" spans="1:41" s="20" customFormat="1" x14ac:dyDescent="0.2">
      <c r="A444" s="28"/>
      <c r="B444" s="28"/>
      <c r="C444" s="28"/>
      <c r="D444" s="28"/>
      <c r="E444" s="29"/>
      <c r="F444" s="53"/>
      <c r="G444" s="52"/>
      <c r="H444" s="31"/>
      <c r="I444" s="32"/>
      <c r="J444" s="33"/>
      <c r="K444" s="33"/>
      <c r="L444" s="33"/>
      <c r="M444" s="33"/>
      <c r="N444" s="33"/>
      <c r="O444" s="33"/>
      <c r="P444" s="33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3"/>
      <c r="AE444" s="34"/>
      <c r="AF444" s="34"/>
      <c r="AG444" s="28"/>
      <c r="AH444" s="28"/>
      <c r="AI444" s="28"/>
      <c r="AJ444" s="28"/>
      <c r="AO444" s="86"/>
    </row>
    <row r="445" spans="1:41" s="20" customFormat="1" x14ac:dyDescent="0.2">
      <c r="A445" s="28"/>
      <c r="B445" s="28"/>
      <c r="C445" s="28"/>
      <c r="D445" s="28"/>
      <c r="E445" s="29"/>
      <c r="F445" s="53"/>
      <c r="G445" s="52"/>
      <c r="H445" s="31"/>
      <c r="I445" s="32"/>
      <c r="J445" s="33"/>
      <c r="K445" s="33"/>
      <c r="L445" s="33"/>
      <c r="M445" s="33"/>
      <c r="N445" s="33"/>
      <c r="O445" s="33"/>
      <c r="P445" s="33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3"/>
      <c r="AE445" s="34"/>
      <c r="AF445" s="34"/>
      <c r="AG445" s="28"/>
      <c r="AH445" s="28"/>
      <c r="AI445" s="28"/>
      <c r="AJ445" s="28"/>
      <c r="AO445" s="86"/>
    </row>
    <row r="446" spans="1:41" s="20" customFormat="1" x14ac:dyDescent="0.2">
      <c r="A446" s="28"/>
      <c r="B446" s="28"/>
      <c r="C446" s="28"/>
      <c r="D446" s="28"/>
      <c r="E446" s="29"/>
      <c r="F446" s="53"/>
      <c r="G446" s="52"/>
      <c r="H446" s="31"/>
      <c r="I446" s="32"/>
      <c r="J446" s="33"/>
      <c r="K446" s="33"/>
      <c r="L446" s="33"/>
      <c r="M446" s="33"/>
      <c r="N446" s="33"/>
      <c r="O446" s="33"/>
      <c r="P446" s="33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3"/>
      <c r="AE446" s="34"/>
      <c r="AF446" s="34"/>
      <c r="AG446" s="28"/>
      <c r="AH446" s="28"/>
      <c r="AI446" s="28"/>
      <c r="AJ446" s="28"/>
      <c r="AO446" s="86"/>
    </row>
    <row r="447" spans="1:41" s="20" customFormat="1" x14ac:dyDescent="0.2">
      <c r="A447" s="28"/>
      <c r="B447" s="28"/>
      <c r="C447" s="28"/>
      <c r="D447" s="28"/>
      <c r="E447" s="29"/>
      <c r="F447" s="53"/>
      <c r="G447" s="52"/>
      <c r="H447" s="31"/>
      <c r="I447" s="32"/>
      <c r="J447" s="33"/>
      <c r="K447" s="33"/>
      <c r="L447" s="33"/>
      <c r="M447" s="33"/>
      <c r="N447" s="33"/>
      <c r="O447" s="33"/>
      <c r="P447" s="33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3"/>
      <c r="AE447" s="34"/>
      <c r="AF447" s="34"/>
      <c r="AG447" s="28"/>
      <c r="AH447" s="28"/>
      <c r="AI447" s="28"/>
      <c r="AJ447" s="28"/>
      <c r="AO447" s="86"/>
    </row>
    <row r="448" spans="1:41" s="20" customFormat="1" x14ac:dyDescent="0.2">
      <c r="A448" s="28"/>
      <c r="B448" s="28"/>
      <c r="C448" s="28"/>
      <c r="D448" s="28"/>
      <c r="E448" s="29"/>
      <c r="F448" s="53"/>
      <c r="G448" s="52"/>
      <c r="H448" s="31"/>
      <c r="I448" s="32"/>
      <c r="J448" s="33"/>
      <c r="K448" s="33"/>
      <c r="L448" s="33"/>
      <c r="M448" s="33"/>
      <c r="N448" s="33"/>
      <c r="O448" s="33"/>
      <c r="P448" s="33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3"/>
      <c r="AE448" s="34"/>
      <c r="AF448" s="34"/>
      <c r="AG448" s="28"/>
      <c r="AH448" s="28"/>
      <c r="AI448" s="28"/>
      <c r="AJ448" s="28"/>
      <c r="AO448" s="86"/>
    </row>
    <row r="449" spans="1:41" s="20" customFormat="1" x14ac:dyDescent="0.2">
      <c r="A449" s="28"/>
      <c r="B449" s="28"/>
      <c r="C449" s="28"/>
      <c r="D449" s="28"/>
      <c r="E449" s="29"/>
      <c r="F449" s="53"/>
      <c r="G449" s="52"/>
      <c r="H449" s="31"/>
      <c r="I449" s="32"/>
      <c r="J449" s="33"/>
      <c r="K449" s="33"/>
      <c r="L449" s="33"/>
      <c r="M449" s="33"/>
      <c r="N449" s="33"/>
      <c r="O449" s="33"/>
      <c r="P449" s="33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3"/>
      <c r="AE449" s="34"/>
      <c r="AF449" s="34"/>
      <c r="AG449" s="28"/>
      <c r="AH449" s="28"/>
      <c r="AI449" s="28"/>
      <c r="AJ449" s="28"/>
      <c r="AO449" s="86"/>
    </row>
    <row r="450" spans="1:41" s="20" customFormat="1" x14ac:dyDescent="0.2">
      <c r="A450" s="28"/>
      <c r="B450" s="28"/>
      <c r="C450" s="28"/>
      <c r="D450" s="28"/>
      <c r="E450" s="29"/>
      <c r="F450" s="53"/>
      <c r="G450" s="52"/>
      <c r="H450" s="31"/>
      <c r="I450" s="32"/>
      <c r="J450" s="33"/>
      <c r="K450" s="33"/>
      <c r="L450" s="33"/>
      <c r="M450" s="33"/>
      <c r="N450" s="33"/>
      <c r="O450" s="33"/>
      <c r="P450" s="33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3"/>
      <c r="AE450" s="34"/>
      <c r="AF450" s="34"/>
      <c r="AG450" s="28"/>
      <c r="AH450" s="28"/>
      <c r="AI450" s="28"/>
      <c r="AJ450" s="28"/>
      <c r="AO450" s="86"/>
    </row>
    <row r="451" spans="1:41" s="20" customFormat="1" x14ac:dyDescent="0.2">
      <c r="A451" s="28"/>
      <c r="B451" s="28"/>
      <c r="C451" s="28"/>
      <c r="D451" s="28"/>
      <c r="E451" s="29"/>
      <c r="F451" s="53"/>
      <c r="G451" s="52"/>
      <c r="H451" s="31"/>
      <c r="I451" s="32"/>
      <c r="J451" s="33"/>
      <c r="K451" s="33"/>
      <c r="L451" s="33"/>
      <c r="M451" s="33"/>
      <c r="N451" s="33"/>
      <c r="O451" s="33"/>
      <c r="P451" s="33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3"/>
      <c r="AE451" s="34"/>
      <c r="AF451" s="34"/>
      <c r="AG451" s="28"/>
      <c r="AH451" s="28"/>
      <c r="AI451" s="28"/>
      <c r="AJ451" s="28"/>
      <c r="AO451" s="86"/>
    </row>
    <row r="452" spans="1:41" s="20" customFormat="1" x14ac:dyDescent="0.2">
      <c r="A452" s="28"/>
      <c r="B452" s="28"/>
      <c r="C452" s="28"/>
      <c r="D452" s="28"/>
      <c r="E452" s="29"/>
      <c r="F452" s="53"/>
      <c r="G452" s="52"/>
      <c r="H452" s="31"/>
      <c r="I452" s="32"/>
      <c r="J452" s="33"/>
      <c r="K452" s="33"/>
      <c r="L452" s="33"/>
      <c r="M452" s="33"/>
      <c r="N452" s="33"/>
      <c r="O452" s="33"/>
      <c r="P452" s="33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3"/>
      <c r="AE452" s="34"/>
      <c r="AF452" s="34"/>
      <c r="AG452" s="28"/>
      <c r="AH452" s="28"/>
      <c r="AI452" s="28"/>
      <c r="AJ452" s="28"/>
      <c r="AO452" s="86"/>
    </row>
    <row r="453" spans="1:41" s="20" customFormat="1" x14ac:dyDescent="0.2">
      <c r="A453" s="28"/>
      <c r="B453" s="28"/>
      <c r="C453" s="28"/>
      <c r="D453" s="28"/>
      <c r="E453" s="29"/>
      <c r="F453" s="53"/>
      <c r="G453" s="52"/>
      <c r="H453" s="31"/>
      <c r="I453" s="32"/>
      <c r="J453" s="33"/>
      <c r="K453" s="33"/>
      <c r="L453" s="33"/>
      <c r="M453" s="33"/>
      <c r="N453" s="33"/>
      <c r="O453" s="33"/>
      <c r="P453" s="33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3"/>
      <c r="AE453" s="34"/>
      <c r="AF453" s="34"/>
      <c r="AG453" s="28"/>
      <c r="AH453" s="28"/>
      <c r="AI453" s="28"/>
      <c r="AJ453" s="28"/>
      <c r="AO453" s="86"/>
    </row>
    <row r="454" spans="1:41" s="20" customFormat="1" x14ac:dyDescent="0.2">
      <c r="A454" s="28"/>
      <c r="B454" s="28"/>
      <c r="C454" s="28"/>
      <c r="D454" s="28"/>
      <c r="E454" s="29"/>
      <c r="F454" s="53"/>
      <c r="G454" s="52"/>
      <c r="H454" s="31"/>
      <c r="I454" s="32"/>
      <c r="J454" s="33"/>
      <c r="K454" s="33"/>
      <c r="L454" s="33"/>
      <c r="M454" s="33"/>
      <c r="N454" s="33"/>
      <c r="O454" s="33"/>
      <c r="P454" s="33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3"/>
      <c r="AE454" s="34"/>
      <c r="AF454" s="34"/>
      <c r="AG454" s="28"/>
      <c r="AH454" s="28"/>
      <c r="AI454" s="28"/>
      <c r="AJ454" s="28"/>
      <c r="AO454" s="86"/>
    </row>
    <row r="455" spans="1:41" s="20" customFormat="1" x14ac:dyDescent="0.2">
      <c r="A455" s="28"/>
      <c r="B455" s="28"/>
      <c r="C455" s="28"/>
      <c r="D455" s="28"/>
      <c r="E455" s="29"/>
      <c r="F455" s="53"/>
      <c r="G455" s="52"/>
      <c r="H455" s="31"/>
      <c r="I455" s="32"/>
      <c r="J455" s="33"/>
      <c r="K455" s="33"/>
      <c r="L455" s="33"/>
      <c r="M455" s="33"/>
      <c r="N455" s="33"/>
      <c r="O455" s="33"/>
      <c r="P455" s="33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3"/>
      <c r="AE455" s="34"/>
      <c r="AF455" s="34"/>
      <c r="AG455" s="28"/>
      <c r="AH455" s="28"/>
      <c r="AI455" s="28"/>
      <c r="AJ455" s="28"/>
      <c r="AO455" s="86"/>
    </row>
    <row r="456" spans="1:41" s="20" customFormat="1" x14ac:dyDescent="0.2">
      <c r="A456" s="28"/>
      <c r="B456" s="28"/>
      <c r="C456" s="28"/>
      <c r="D456" s="28"/>
      <c r="E456" s="29"/>
      <c r="F456" s="53"/>
      <c r="G456" s="52"/>
      <c r="H456" s="31"/>
      <c r="I456" s="32"/>
      <c r="J456" s="33"/>
      <c r="K456" s="33"/>
      <c r="L456" s="33"/>
      <c r="M456" s="33"/>
      <c r="N456" s="33"/>
      <c r="O456" s="33"/>
      <c r="P456" s="33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3"/>
      <c r="AE456" s="34"/>
      <c r="AF456" s="34"/>
      <c r="AG456" s="28"/>
      <c r="AH456" s="28"/>
      <c r="AI456" s="28"/>
      <c r="AJ456" s="28"/>
      <c r="AO456" s="86"/>
    </row>
    <row r="457" spans="1:41" s="20" customFormat="1" x14ac:dyDescent="0.2">
      <c r="A457" s="28"/>
      <c r="B457" s="28"/>
      <c r="C457" s="28"/>
      <c r="D457" s="28"/>
      <c r="E457" s="29"/>
      <c r="F457" s="53"/>
      <c r="G457" s="52"/>
      <c r="H457" s="31"/>
      <c r="I457" s="32"/>
      <c r="J457" s="33"/>
      <c r="K457" s="33"/>
      <c r="L457" s="33"/>
      <c r="M457" s="33"/>
      <c r="N457" s="33"/>
      <c r="O457" s="33"/>
      <c r="P457" s="33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3"/>
      <c r="AE457" s="34"/>
      <c r="AF457" s="34"/>
      <c r="AG457" s="28"/>
      <c r="AH457" s="28"/>
      <c r="AI457" s="28"/>
      <c r="AJ457" s="28"/>
      <c r="AO457" s="86"/>
    </row>
    <row r="458" spans="1:41" s="20" customFormat="1" x14ac:dyDescent="0.2">
      <c r="A458" s="28"/>
      <c r="B458" s="28"/>
      <c r="C458" s="28"/>
      <c r="D458" s="28"/>
      <c r="E458" s="29"/>
      <c r="F458" s="53"/>
      <c r="G458" s="52"/>
      <c r="H458" s="31"/>
      <c r="I458" s="32"/>
      <c r="J458" s="33"/>
      <c r="K458" s="33"/>
      <c r="L458" s="33"/>
      <c r="M458" s="33"/>
      <c r="N458" s="33"/>
      <c r="O458" s="33"/>
      <c r="P458" s="33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3"/>
      <c r="AE458" s="34"/>
      <c r="AF458" s="34"/>
      <c r="AG458" s="28"/>
      <c r="AH458" s="28"/>
      <c r="AI458" s="28"/>
      <c r="AJ458" s="28"/>
      <c r="AO458" s="86"/>
    </row>
    <row r="459" spans="1:41" s="20" customFormat="1" x14ac:dyDescent="0.2">
      <c r="A459" s="28"/>
      <c r="B459" s="28"/>
      <c r="C459" s="28"/>
      <c r="D459" s="28"/>
      <c r="E459" s="29"/>
      <c r="F459" s="53"/>
      <c r="G459" s="52"/>
      <c r="H459" s="31"/>
      <c r="I459" s="32"/>
      <c r="J459" s="33"/>
      <c r="K459" s="33"/>
      <c r="L459" s="33"/>
      <c r="M459" s="33"/>
      <c r="N459" s="33"/>
      <c r="O459" s="33"/>
      <c r="P459" s="33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3"/>
      <c r="AE459" s="34"/>
      <c r="AF459" s="34"/>
      <c r="AG459" s="28"/>
      <c r="AH459" s="28"/>
      <c r="AI459" s="28"/>
      <c r="AJ459" s="28"/>
      <c r="AO459" s="86"/>
    </row>
    <row r="460" spans="1:41" s="20" customFormat="1" x14ac:dyDescent="0.2">
      <c r="A460" s="28"/>
      <c r="B460" s="28"/>
      <c r="C460" s="28"/>
      <c r="D460" s="28"/>
      <c r="E460" s="29"/>
      <c r="F460" s="53"/>
      <c r="G460" s="52"/>
      <c r="H460" s="31"/>
      <c r="I460" s="32"/>
      <c r="J460" s="33"/>
      <c r="K460" s="33"/>
      <c r="L460" s="33"/>
      <c r="M460" s="33"/>
      <c r="N460" s="33"/>
      <c r="O460" s="33"/>
      <c r="P460" s="33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3"/>
      <c r="AE460" s="34"/>
      <c r="AF460" s="34"/>
      <c r="AG460" s="28"/>
      <c r="AH460" s="28"/>
      <c r="AI460" s="28"/>
      <c r="AJ460" s="28"/>
      <c r="AO460" s="86"/>
    </row>
    <row r="461" spans="1:41" s="20" customFormat="1" x14ac:dyDescent="0.2">
      <c r="A461" s="28"/>
      <c r="B461" s="28"/>
      <c r="C461" s="28"/>
      <c r="D461" s="28"/>
      <c r="E461" s="29"/>
      <c r="F461" s="53"/>
      <c r="G461" s="52"/>
      <c r="H461" s="31"/>
      <c r="I461" s="32"/>
      <c r="J461" s="33"/>
      <c r="K461" s="33"/>
      <c r="L461" s="33"/>
      <c r="M461" s="33"/>
      <c r="N461" s="33"/>
      <c r="O461" s="33"/>
      <c r="P461" s="33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3"/>
      <c r="AE461" s="34"/>
      <c r="AF461" s="34"/>
      <c r="AG461" s="28"/>
      <c r="AH461" s="28"/>
      <c r="AI461" s="28"/>
      <c r="AJ461" s="28"/>
      <c r="AO461" s="86"/>
    </row>
    <row r="462" spans="1:41" s="20" customFormat="1" x14ac:dyDescent="0.2">
      <c r="A462" s="28"/>
      <c r="B462" s="28"/>
      <c r="C462" s="28"/>
      <c r="D462" s="28"/>
      <c r="E462" s="29"/>
      <c r="F462" s="53"/>
      <c r="G462" s="52"/>
      <c r="H462" s="31"/>
      <c r="I462" s="32"/>
      <c r="J462" s="33"/>
      <c r="K462" s="33"/>
      <c r="L462" s="33"/>
      <c r="M462" s="33"/>
      <c r="N462" s="33"/>
      <c r="O462" s="33"/>
      <c r="P462" s="33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3"/>
      <c r="AE462" s="34"/>
      <c r="AF462" s="34"/>
      <c r="AG462" s="28"/>
      <c r="AH462" s="28"/>
      <c r="AI462" s="28"/>
      <c r="AJ462" s="28"/>
      <c r="AO462" s="86"/>
    </row>
    <row r="463" spans="1:41" s="20" customFormat="1" x14ac:dyDescent="0.2">
      <c r="A463" s="28"/>
      <c r="B463" s="28"/>
      <c r="C463" s="28"/>
      <c r="D463" s="28"/>
      <c r="E463" s="29"/>
      <c r="F463" s="53"/>
      <c r="G463" s="52"/>
      <c r="H463" s="31"/>
      <c r="I463" s="32"/>
      <c r="J463" s="33"/>
      <c r="K463" s="33"/>
      <c r="L463" s="33"/>
      <c r="M463" s="33"/>
      <c r="N463" s="33"/>
      <c r="O463" s="33"/>
      <c r="P463" s="33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3"/>
      <c r="AE463" s="34"/>
      <c r="AF463" s="34"/>
      <c r="AG463" s="28"/>
      <c r="AH463" s="28"/>
      <c r="AI463" s="28"/>
      <c r="AJ463" s="28"/>
      <c r="AO463" s="86"/>
    </row>
    <row r="464" spans="1:41" s="20" customFormat="1" x14ac:dyDescent="0.2">
      <c r="A464" s="28"/>
      <c r="B464" s="28"/>
      <c r="C464" s="28"/>
      <c r="D464" s="28"/>
      <c r="E464" s="29"/>
      <c r="F464" s="53"/>
      <c r="G464" s="52"/>
      <c r="H464" s="31"/>
      <c r="I464" s="32"/>
      <c r="J464" s="33"/>
      <c r="K464" s="33"/>
      <c r="L464" s="33"/>
      <c r="M464" s="33"/>
      <c r="N464" s="33"/>
      <c r="O464" s="33"/>
      <c r="P464" s="33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3"/>
      <c r="AE464" s="34"/>
      <c r="AF464" s="34"/>
      <c r="AG464" s="28"/>
      <c r="AH464" s="28"/>
      <c r="AI464" s="28"/>
      <c r="AJ464" s="28"/>
      <c r="AO464" s="86"/>
    </row>
    <row r="465" spans="1:41" s="20" customFormat="1" x14ac:dyDescent="0.2">
      <c r="A465" s="28"/>
      <c r="B465" s="28"/>
      <c r="C465" s="28"/>
      <c r="D465" s="28"/>
      <c r="E465" s="29"/>
      <c r="F465" s="53"/>
      <c r="G465" s="52"/>
      <c r="H465" s="31"/>
      <c r="I465" s="32"/>
      <c r="J465" s="33"/>
      <c r="K465" s="33"/>
      <c r="L465" s="33"/>
      <c r="M465" s="33"/>
      <c r="N465" s="33"/>
      <c r="O465" s="33"/>
      <c r="P465" s="33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3"/>
      <c r="AE465" s="34"/>
      <c r="AF465" s="34"/>
      <c r="AG465" s="28"/>
      <c r="AH465" s="28"/>
      <c r="AI465" s="28"/>
      <c r="AJ465" s="28"/>
      <c r="AO465" s="86"/>
    </row>
    <row r="466" spans="1:41" s="20" customFormat="1" x14ac:dyDescent="0.2">
      <c r="A466" s="28"/>
      <c r="B466" s="28"/>
      <c r="C466" s="28"/>
      <c r="D466" s="28"/>
      <c r="E466" s="29"/>
      <c r="F466" s="53"/>
      <c r="G466" s="52"/>
      <c r="H466" s="31"/>
      <c r="I466" s="32"/>
      <c r="J466" s="33"/>
      <c r="K466" s="33"/>
      <c r="L466" s="33"/>
      <c r="M466" s="33"/>
      <c r="N466" s="33"/>
      <c r="O466" s="33"/>
      <c r="P466" s="33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3"/>
      <c r="AE466" s="34"/>
      <c r="AF466" s="34"/>
      <c r="AG466" s="28"/>
      <c r="AH466" s="28"/>
      <c r="AI466" s="28"/>
      <c r="AJ466" s="28"/>
      <c r="AO466" s="86"/>
    </row>
    <row r="467" spans="1:41" s="20" customFormat="1" x14ac:dyDescent="0.2">
      <c r="A467" s="28"/>
      <c r="B467" s="28"/>
      <c r="C467" s="28"/>
      <c r="D467" s="28"/>
      <c r="E467" s="29"/>
      <c r="F467" s="53"/>
      <c r="G467" s="52"/>
      <c r="H467" s="31"/>
      <c r="I467" s="32"/>
      <c r="J467" s="33"/>
      <c r="K467" s="33"/>
      <c r="L467" s="33"/>
      <c r="M467" s="33"/>
      <c r="N467" s="33"/>
      <c r="O467" s="33"/>
      <c r="P467" s="33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3"/>
      <c r="AE467" s="34"/>
      <c r="AF467" s="34"/>
      <c r="AG467" s="28"/>
      <c r="AH467" s="28"/>
      <c r="AI467" s="28"/>
      <c r="AJ467" s="28"/>
      <c r="AO467" s="86"/>
    </row>
    <row r="468" spans="1:41" s="20" customFormat="1" x14ac:dyDescent="0.2">
      <c r="A468" s="28"/>
      <c r="B468" s="28"/>
      <c r="C468" s="28"/>
      <c r="D468" s="28"/>
      <c r="E468" s="29"/>
      <c r="F468" s="53"/>
      <c r="G468" s="52"/>
      <c r="H468" s="31"/>
      <c r="I468" s="32"/>
      <c r="J468" s="33"/>
      <c r="K468" s="33"/>
      <c r="L468" s="33"/>
      <c r="M468" s="33"/>
      <c r="N468" s="33"/>
      <c r="O468" s="33"/>
      <c r="P468" s="33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3"/>
      <c r="AE468" s="34"/>
      <c r="AF468" s="34"/>
      <c r="AG468" s="28"/>
      <c r="AH468" s="28"/>
      <c r="AI468" s="28"/>
      <c r="AJ468" s="28"/>
      <c r="AO468" s="86"/>
    </row>
    <row r="469" spans="1:41" s="20" customFormat="1" x14ac:dyDescent="0.2">
      <c r="A469" s="28"/>
      <c r="B469" s="28"/>
      <c r="C469" s="28"/>
      <c r="D469" s="28"/>
      <c r="E469" s="29"/>
      <c r="F469" s="53"/>
      <c r="G469" s="52"/>
      <c r="H469" s="31"/>
      <c r="I469" s="32"/>
      <c r="J469" s="33"/>
      <c r="K469" s="33"/>
      <c r="L469" s="33"/>
      <c r="M469" s="33"/>
      <c r="N469" s="33"/>
      <c r="O469" s="33"/>
      <c r="P469" s="33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3"/>
      <c r="AE469" s="34"/>
      <c r="AF469" s="34"/>
      <c r="AG469" s="28"/>
      <c r="AH469" s="28"/>
      <c r="AI469" s="28"/>
      <c r="AJ469" s="28"/>
      <c r="AO469" s="86"/>
    </row>
    <row r="470" spans="1:41" s="20" customFormat="1" x14ac:dyDescent="0.2">
      <c r="A470" s="28"/>
      <c r="B470" s="28"/>
      <c r="C470" s="28"/>
      <c r="D470" s="28"/>
      <c r="E470" s="29"/>
      <c r="F470" s="53"/>
      <c r="G470" s="52"/>
      <c r="H470" s="31"/>
      <c r="I470" s="32"/>
      <c r="J470" s="33"/>
      <c r="K470" s="33"/>
      <c r="L470" s="33"/>
      <c r="M470" s="33"/>
      <c r="N470" s="33"/>
      <c r="O470" s="33"/>
      <c r="P470" s="33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3"/>
      <c r="AE470" s="34"/>
      <c r="AF470" s="34"/>
      <c r="AG470" s="28"/>
      <c r="AH470" s="28"/>
      <c r="AI470" s="28"/>
      <c r="AJ470" s="28"/>
      <c r="AO470" s="86"/>
    </row>
    <row r="471" spans="1:41" s="20" customFormat="1" x14ac:dyDescent="0.2">
      <c r="A471" s="28"/>
      <c r="B471" s="28"/>
      <c r="C471" s="28"/>
      <c r="D471" s="28"/>
      <c r="E471" s="29"/>
      <c r="F471" s="53"/>
      <c r="G471" s="52"/>
      <c r="H471" s="31"/>
      <c r="I471" s="32"/>
      <c r="J471" s="33"/>
      <c r="K471" s="33"/>
      <c r="L471" s="33"/>
      <c r="M471" s="33"/>
      <c r="N471" s="33"/>
      <c r="O471" s="33"/>
      <c r="P471" s="33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3"/>
      <c r="AE471" s="34"/>
      <c r="AF471" s="34"/>
      <c r="AG471" s="28"/>
      <c r="AH471" s="28"/>
      <c r="AI471" s="28"/>
      <c r="AJ471" s="28"/>
      <c r="AO471" s="86"/>
    </row>
    <row r="472" spans="1:41" s="20" customFormat="1" x14ac:dyDescent="0.2">
      <c r="A472" s="28"/>
      <c r="B472" s="28"/>
      <c r="C472" s="28"/>
      <c r="D472" s="28"/>
      <c r="E472" s="29"/>
      <c r="F472" s="53"/>
      <c r="G472" s="52"/>
      <c r="H472" s="31"/>
      <c r="I472" s="32"/>
      <c r="J472" s="33"/>
      <c r="K472" s="33"/>
      <c r="L472" s="33"/>
      <c r="M472" s="33"/>
      <c r="N472" s="33"/>
      <c r="O472" s="33"/>
      <c r="P472" s="33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3"/>
      <c r="AE472" s="34"/>
      <c r="AF472" s="34"/>
      <c r="AG472" s="28"/>
      <c r="AH472" s="28"/>
      <c r="AI472" s="28"/>
      <c r="AJ472" s="28"/>
      <c r="AO472" s="86"/>
    </row>
    <row r="473" spans="1:41" s="20" customFormat="1" x14ac:dyDescent="0.2">
      <c r="A473" s="28"/>
      <c r="B473" s="28"/>
      <c r="C473" s="28"/>
      <c r="D473" s="28"/>
      <c r="E473" s="29"/>
      <c r="F473" s="53"/>
      <c r="G473" s="52"/>
      <c r="H473" s="31"/>
      <c r="I473" s="32"/>
      <c r="J473" s="33"/>
      <c r="K473" s="33"/>
      <c r="L473" s="33"/>
      <c r="M473" s="33"/>
      <c r="N473" s="33"/>
      <c r="O473" s="33"/>
      <c r="P473" s="33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3"/>
      <c r="AE473" s="34"/>
      <c r="AF473" s="34"/>
      <c r="AG473" s="28"/>
      <c r="AH473" s="28"/>
      <c r="AI473" s="28"/>
      <c r="AJ473" s="28"/>
      <c r="AO473" s="86"/>
    </row>
    <row r="474" spans="1:41" s="20" customFormat="1" x14ac:dyDescent="0.2">
      <c r="A474" s="28"/>
      <c r="B474" s="28"/>
      <c r="C474" s="28"/>
      <c r="D474" s="28"/>
      <c r="E474" s="29"/>
      <c r="F474" s="53"/>
      <c r="G474" s="52"/>
      <c r="H474" s="31"/>
      <c r="I474" s="32"/>
      <c r="J474" s="33"/>
      <c r="K474" s="33"/>
      <c r="L474" s="33"/>
      <c r="M474" s="33"/>
      <c r="N474" s="33"/>
      <c r="O474" s="33"/>
      <c r="P474" s="33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3"/>
      <c r="AE474" s="34"/>
      <c r="AF474" s="34"/>
      <c r="AG474" s="28"/>
      <c r="AH474" s="28"/>
      <c r="AI474" s="28"/>
      <c r="AJ474" s="28"/>
      <c r="AO474" s="86"/>
    </row>
    <row r="475" spans="1:41" s="20" customFormat="1" x14ac:dyDescent="0.2">
      <c r="A475" s="28"/>
      <c r="B475" s="28"/>
      <c r="C475" s="28"/>
      <c r="D475" s="28"/>
      <c r="E475" s="29"/>
      <c r="F475" s="53"/>
      <c r="G475" s="52"/>
      <c r="H475" s="31"/>
      <c r="I475" s="32"/>
      <c r="J475" s="33"/>
      <c r="K475" s="33"/>
      <c r="L475" s="33"/>
      <c r="M475" s="33"/>
      <c r="N475" s="33"/>
      <c r="O475" s="33"/>
      <c r="P475" s="33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3"/>
      <c r="AE475" s="34"/>
      <c r="AF475" s="34"/>
      <c r="AG475" s="28"/>
      <c r="AH475" s="28"/>
      <c r="AI475" s="28"/>
      <c r="AJ475" s="28"/>
      <c r="AO475" s="86"/>
    </row>
    <row r="476" spans="1:41" s="20" customFormat="1" x14ac:dyDescent="0.2">
      <c r="A476" s="28"/>
      <c r="B476" s="28"/>
      <c r="C476" s="28"/>
      <c r="D476" s="28"/>
      <c r="E476" s="29"/>
      <c r="F476" s="53"/>
      <c r="G476" s="52"/>
      <c r="H476" s="31"/>
      <c r="I476" s="32"/>
      <c r="J476" s="33"/>
      <c r="K476" s="33"/>
      <c r="L476" s="33"/>
      <c r="M476" s="33"/>
      <c r="N476" s="33"/>
      <c r="O476" s="33"/>
      <c r="P476" s="33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3"/>
      <c r="AE476" s="34"/>
      <c r="AF476" s="34"/>
      <c r="AG476" s="28"/>
      <c r="AH476" s="28"/>
      <c r="AI476" s="28"/>
      <c r="AJ476" s="28"/>
      <c r="AO476" s="86"/>
    </row>
    <row r="477" spans="1:41" s="20" customFormat="1" x14ac:dyDescent="0.2">
      <c r="A477" s="28"/>
      <c r="B477" s="28"/>
      <c r="C477" s="28"/>
      <c r="D477" s="28"/>
      <c r="E477" s="29"/>
      <c r="F477" s="53"/>
      <c r="G477" s="52"/>
      <c r="H477" s="31"/>
      <c r="I477" s="32"/>
      <c r="J477" s="33"/>
      <c r="K477" s="33"/>
      <c r="L477" s="33"/>
      <c r="M477" s="33"/>
      <c r="N477" s="33"/>
      <c r="O477" s="33"/>
      <c r="P477" s="33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3"/>
      <c r="AE477" s="34"/>
      <c r="AF477" s="34"/>
      <c r="AG477" s="28"/>
      <c r="AH477" s="28"/>
      <c r="AI477" s="28"/>
      <c r="AJ477" s="28"/>
      <c r="AO477" s="86"/>
    </row>
    <row r="478" spans="1:41" s="20" customFormat="1" x14ac:dyDescent="0.2">
      <c r="A478" s="28"/>
      <c r="B478" s="28"/>
      <c r="C478" s="28"/>
      <c r="D478" s="28"/>
      <c r="E478" s="29"/>
      <c r="F478" s="53"/>
      <c r="G478" s="52"/>
      <c r="H478" s="31"/>
      <c r="I478" s="32"/>
      <c r="J478" s="33"/>
      <c r="K478" s="33"/>
      <c r="L478" s="33"/>
      <c r="M478" s="33"/>
      <c r="N478" s="33"/>
      <c r="O478" s="33"/>
      <c r="P478" s="33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3"/>
      <c r="AE478" s="34"/>
      <c r="AF478" s="34"/>
      <c r="AG478" s="28"/>
      <c r="AH478" s="28"/>
      <c r="AI478" s="28"/>
      <c r="AJ478" s="28"/>
      <c r="AO478" s="86"/>
    </row>
    <row r="479" spans="1:41" s="20" customFormat="1" x14ac:dyDescent="0.2">
      <c r="A479" s="28"/>
      <c r="B479" s="28"/>
      <c r="C479" s="28"/>
      <c r="D479" s="28"/>
      <c r="E479" s="29"/>
      <c r="F479" s="53"/>
      <c r="G479" s="52"/>
      <c r="H479" s="31"/>
      <c r="I479" s="32"/>
      <c r="J479" s="33"/>
      <c r="K479" s="33"/>
      <c r="L479" s="33"/>
      <c r="M479" s="33"/>
      <c r="N479" s="33"/>
      <c r="O479" s="33"/>
      <c r="P479" s="33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3"/>
      <c r="AE479" s="34"/>
      <c r="AF479" s="34"/>
      <c r="AG479" s="28"/>
      <c r="AH479" s="28"/>
      <c r="AI479" s="28"/>
      <c r="AJ479" s="28"/>
      <c r="AO479" s="86"/>
    </row>
    <row r="480" spans="1:41" s="20" customFormat="1" x14ac:dyDescent="0.2">
      <c r="A480" s="28"/>
      <c r="B480" s="28"/>
      <c r="C480" s="28"/>
      <c r="D480" s="28"/>
      <c r="E480" s="29"/>
      <c r="F480" s="53"/>
      <c r="G480" s="52"/>
      <c r="H480" s="31"/>
      <c r="I480" s="32"/>
      <c r="J480" s="33"/>
      <c r="K480" s="33"/>
      <c r="L480" s="33"/>
      <c r="M480" s="33"/>
      <c r="N480" s="33"/>
      <c r="O480" s="33"/>
      <c r="P480" s="33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3"/>
      <c r="AE480" s="34"/>
      <c r="AF480" s="34"/>
      <c r="AG480" s="28"/>
      <c r="AH480" s="28"/>
      <c r="AI480" s="28"/>
      <c r="AJ480" s="28"/>
      <c r="AO480" s="86"/>
    </row>
    <row r="481" spans="1:41" s="20" customFormat="1" x14ac:dyDescent="0.2">
      <c r="A481" s="28"/>
      <c r="B481" s="28"/>
      <c r="C481" s="28"/>
      <c r="D481" s="28"/>
      <c r="E481" s="29"/>
      <c r="F481" s="53"/>
      <c r="G481" s="52"/>
      <c r="H481" s="31"/>
      <c r="I481" s="32"/>
      <c r="J481" s="33"/>
      <c r="K481" s="33"/>
      <c r="L481" s="33"/>
      <c r="M481" s="33"/>
      <c r="N481" s="33"/>
      <c r="O481" s="33"/>
      <c r="P481" s="33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3"/>
      <c r="AE481" s="34"/>
      <c r="AF481" s="34"/>
      <c r="AG481" s="28"/>
      <c r="AH481" s="28"/>
      <c r="AI481" s="28"/>
      <c r="AJ481" s="28"/>
      <c r="AO481" s="86"/>
    </row>
    <row r="482" spans="1:41" s="20" customFormat="1" x14ac:dyDescent="0.2">
      <c r="A482" s="28"/>
      <c r="B482" s="28"/>
      <c r="C482" s="28"/>
      <c r="D482" s="28"/>
      <c r="E482" s="29"/>
      <c r="F482" s="53"/>
      <c r="G482" s="52"/>
      <c r="H482" s="31"/>
      <c r="I482" s="32"/>
      <c r="J482" s="33"/>
      <c r="K482" s="33"/>
      <c r="L482" s="33"/>
      <c r="M482" s="33"/>
      <c r="N482" s="33"/>
      <c r="O482" s="33"/>
      <c r="P482" s="33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3"/>
      <c r="AE482" s="34"/>
      <c r="AF482" s="34"/>
      <c r="AG482" s="28"/>
      <c r="AH482" s="28"/>
      <c r="AI482" s="28"/>
      <c r="AJ482" s="28"/>
      <c r="AO482" s="86"/>
    </row>
    <row r="483" spans="1:41" s="20" customFormat="1" x14ac:dyDescent="0.2">
      <c r="A483" s="28"/>
      <c r="B483" s="28"/>
      <c r="C483" s="28"/>
      <c r="D483" s="28"/>
      <c r="E483" s="29"/>
      <c r="F483" s="53"/>
      <c r="G483" s="52"/>
      <c r="H483" s="31"/>
      <c r="I483" s="32"/>
      <c r="J483" s="33"/>
      <c r="K483" s="33"/>
      <c r="L483" s="33"/>
      <c r="M483" s="33"/>
      <c r="N483" s="33"/>
      <c r="O483" s="33"/>
      <c r="P483" s="33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3"/>
      <c r="AE483" s="34"/>
      <c r="AF483" s="34"/>
      <c r="AG483" s="28"/>
      <c r="AH483" s="28"/>
      <c r="AI483" s="28"/>
      <c r="AJ483" s="28"/>
      <c r="AO483" s="86"/>
    </row>
    <row r="484" spans="1:41" s="20" customFormat="1" x14ac:dyDescent="0.2">
      <c r="A484" s="28"/>
      <c r="B484" s="28"/>
      <c r="C484" s="28"/>
      <c r="D484" s="28"/>
      <c r="E484" s="29"/>
      <c r="F484" s="53"/>
      <c r="G484" s="52"/>
      <c r="H484" s="31"/>
      <c r="I484" s="32"/>
      <c r="J484" s="33"/>
      <c r="K484" s="33"/>
      <c r="L484" s="33"/>
      <c r="M484" s="33"/>
      <c r="N484" s="33"/>
      <c r="O484" s="33"/>
      <c r="P484" s="33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3"/>
      <c r="AE484" s="34"/>
      <c r="AF484" s="34"/>
      <c r="AG484" s="28"/>
      <c r="AH484" s="28"/>
      <c r="AI484" s="28"/>
      <c r="AJ484" s="28"/>
      <c r="AO484" s="86"/>
    </row>
    <row r="485" spans="1:41" s="20" customFormat="1" x14ac:dyDescent="0.2">
      <c r="A485" s="28"/>
      <c r="B485" s="28"/>
      <c r="C485" s="28"/>
      <c r="D485" s="28"/>
      <c r="E485" s="29"/>
      <c r="F485" s="53"/>
      <c r="G485" s="52"/>
      <c r="H485" s="31"/>
      <c r="I485" s="32"/>
      <c r="J485" s="33"/>
      <c r="K485" s="33"/>
      <c r="L485" s="33"/>
      <c r="M485" s="33"/>
      <c r="N485" s="33"/>
      <c r="O485" s="33"/>
      <c r="P485" s="33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3"/>
      <c r="AE485" s="34"/>
      <c r="AF485" s="34"/>
      <c r="AG485" s="28"/>
      <c r="AH485" s="28"/>
      <c r="AI485" s="28"/>
      <c r="AJ485" s="28"/>
      <c r="AO485" s="86"/>
    </row>
    <row r="486" spans="1:41" s="20" customFormat="1" x14ac:dyDescent="0.2">
      <c r="A486" s="28"/>
      <c r="B486" s="28"/>
      <c r="C486" s="28"/>
      <c r="D486" s="28"/>
      <c r="E486" s="29"/>
      <c r="F486" s="53"/>
      <c r="G486" s="52"/>
      <c r="H486" s="31"/>
      <c r="I486" s="32"/>
      <c r="J486" s="33"/>
      <c r="K486" s="33"/>
      <c r="L486" s="33"/>
      <c r="M486" s="33"/>
      <c r="N486" s="33"/>
      <c r="O486" s="33"/>
      <c r="P486" s="33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3"/>
      <c r="AE486" s="34"/>
      <c r="AF486" s="34"/>
      <c r="AG486" s="28"/>
      <c r="AH486" s="28"/>
      <c r="AI486" s="28"/>
      <c r="AJ486" s="28"/>
      <c r="AO486" s="86"/>
    </row>
    <row r="487" spans="1:41" s="20" customFormat="1" x14ac:dyDescent="0.2">
      <c r="A487" s="28"/>
      <c r="B487" s="28"/>
      <c r="C487" s="28"/>
      <c r="D487" s="28"/>
      <c r="E487" s="29"/>
      <c r="F487" s="53"/>
      <c r="G487" s="52"/>
      <c r="H487" s="31"/>
      <c r="I487" s="32"/>
      <c r="J487" s="33"/>
      <c r="K487" s="33"/>
      <c r="L487" s="33"/>
      <c r="M487" s="33"/>
      <c r="N487" s="33"/>
      <c r="O487" s="33"/>
      <c r="P487" s="33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3"/>
      <c r="AE487" s="34"/>
      <c r="AF487" s="34"/>
      <c r="AG487" s="28"/>
      <c r="AH487" s="28"/>
      <c r="AI487" s="28"/>
      <c r="AJ487" s="28"/>
      <c r="AO487" s="86"/>
    </row>
    <row r="488" spans="1:41" s="20" customFormat="1" x14ac:dyDescent="0.2">
      <c r="A488" s="28"/>
      <c r="B488" s="28"/>
      <c r="C488" s="28"/>
      <c r="D488" s="28"/>
      <c r="E488" s="29"/>
      <c r="F488" s="53"/>
      <c r="G488" s="52"/>
      <c r="H488" s="31"/>
      <c r="I488" s="32"/>
      <c r="J488" s="33"/>
      <c r="K488" s="33"/>
      <c r="L488" s="33"/>
      <c r="M488" s="33"/>
      <c r="N488" s="33"/>
      <c r="O488" s="33"/>
      <c r="P488" s="33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3"/>
      <c r="AE488" s="34"/>
      <c r="AF488" s="34"/>
      <c r="AG488" s="28"/>
      <c r="AH488" s="28"/>
      <c r="AI488" s="28"/>
      <c r="AJ488" s="28"/>
      <c r="AO488" s="86"/>
    </row>
    <row r="489" spans="1:41" s="20" customFormat="1" x14ac:dyDescent="0.2">
      <c r="A489" s="28"/>
      <c r="B489" s="28"/>
      <c r="C489" s="28"/>
      <c r="D489" s="28"/>
      <c r="E489" s="29"/>
      <c r="F489" s="53"/>
      <c r="G489" s="52"/>
      <c r="H489" s="31"/>
      <c r="I489" s="32"/>
      <c r="J489" s="33"/>
      <c r="K489" s="33"/>
      <c r="L489" s="33"/>
      <c r="M489" s="33"/>
      <c r="N489" s="33"/>
      <c r="O489" s="33"/>
      <c r="P489" s="33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3"/>
      <c r="AE489" s="34"/>
      <c r="AF489" s="34"/>
      <c r="AG489" s="28"/>
      <c r="AH489" s="28"/>
      <c r="AI489" s="28"/>
      <c r="AJ489" s="28"/>
      <c r="AO489" s="86"/>
    </row>
    <row r="490" spans="1:41" s="20" customFormat="1" x14ac:dyDescent="0.2">
      <c r="A490" s="28"/>
      <c r="B490" s="28"/>
      <c r="C490" s="28"/>
      <c r="D490" s="28"/>
      <c r="E490" s="29"/>
      <c r="F490" s="53"/>
      <c r="G490" s="52"/>
      <c r="H490" s="31"/>
      <c r="I490" s="32"/>
      <c r="J490" s="33"/>
      <c r="K490" s="33"/>
      <c r="L490" s="33"/>
      <c r="M490" s="33"/>
      <c r="N490" s="33"/>
      <c r="O490" s="33"/>
      <c r="P490" s="33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3"/>
      <c r="AE490" s="34"/>
      <c r="AF490" s="34"/>
      <c r="AG490" s="28"/>
      <c r="AH490" s="28"/>
      <c r="AI490" s="28"/>
      <c r="AJ490" s="28"/>
      <c r="AO490" s="86"/>
    </row>
    <row r="491" spans="1:41" s="20" customFormat="1" x14ac:dyDescent="0.2">
      <c r="A491" s="28"/>
      <c r="B491" s="28"/>
      <c r="C491" s="28"/>
      <c r="D491" s="28"/>
      <c r="E491" s="29"/>
      <c r="F491" s="53"/>
      <c r="G491" s="52"/>
      <c r="H491" s="31"/>
      <c r="I491" s="32"/>
      <c r="J491" s="33"/>
      <c r="K491" s="33"/>
      <c r="L491" s="33"/>
      <c r="M491" s="33"/>
      <c r="N491" s="33"/>
      <c r="O491" s="33"/>
      <c r="P491" s="33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3"/>
      <c r="AE491" s="34"/>
      <c r="AF491" s="34"/>
      <c r="AG491" s="28"/>
      <c r="AH491" s="28"/>
      <c r="AI491" s="28"/>
      <c r="AJ491" s="28"/>
      <c r="AO491" s="86"/>
    </row>
    <row r="492" spans="1:41" s="20" customFormat="1" x14ac:dyDescent="0.2">
      <c r="A492" s="28"/>
      <c r="B492" s="28"/>
      <c r="C492" s="28"/>
      <c r="D492" s="28"/>
      <c r="E492" s="29"/>
      <c r="F492" s="53"/>
      <c r="G492" s="52"/>
      <c r="H492" s="31"/>
      <c r="I492" s="32"/>
      <c r="J492" s="33"/>
      <c r="K492" s="33"/>
      <c r="L492" s="33"/>
      <c r="M492" s="33"/>
      <c r="N492" s="33"/>
      <c r="O492" s="33"/>
      <c r="P492" s="33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3"/>
      <c r="AE492" s="34"/>
      <c r="AF492" s="34"/>
      <c r="AG492" s="28"/>
      <c r="AH492" s="28"/>
      <c r="AI492" s="28"/>
      <c r="AJ492" s="28"/>
      <c r="AO492" s="86"/>
    </row>
    <row r="493" spans="1:41" s="20" customFormat="1" x14ac:dyDescent="0.2">
      <c r="A493" s="28"/>
      <c r="B493" s="28"/>
      <c r="C493" s="28"/>
      <c r="D493" s="28"/>
      <c r="E493" s="29"/>
      <c r="F493" s="53"/>
      <c r="G493" s="52"/>
      <c r="H493" s="31"/>
      <c r="I493" s="32"/>
      <c r="J493" s="33"/>
      <c r="K493" s="33"/>
      <c r="L493" s="33"/>
      <c r="M493" s="33"/>
      <c r="N493" s="33"/>
      <c r="O493" s="33"/>
      <c r="P493" s="33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3"/>
      <c r="AE493" s="34"/>
      <c r="AF493" s="34"/>
      <c r="AG493" s="28"/>
      <c r="AH493" s="28"/>
      <c r="AI493" s="28"/>
      <c r="AJ493" s="28"/>
      <c r="AO493" s="86"/>
    </row>
    <row r="494" spans="1:41" s="20" customFormat="1" x14ac:dyDescent="0.2">
      <c r="A494" s="28"/>
      <c r="B494" s="28"/>
      <c r="C494" s="28"/>
      <c r="D494" s="28"/>
      <c r="E494" s="29"/>
      <c r="F494" s="53"/>
      <c r="G494" s="52"/>
      <c r="H494" s="31"/>
      <c r="I494" s="32"/>
      <c r="J494" s="33"/>
      <c r="K494" s="33"/>
      <c r="L494" s="33"/>
      <c r="M494" s="33"/>
      <c r="N494" s="33"/>
      <c r="O494" s="33"/>
      <c r="P494" s="33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3"/>
      <c r="AE494" s="34"/>
      <c r="AF494" s="34"/>
      <c r="AG494" s="28"/>
      <c r="AH494" s="28"/>
      <c r="AI494" s="28"/>
      <c r="AJ494" s="28"/>
      <c r="AO494" s="86"/>
    </row>
    <row r="495" spans="1:41" s="20" customFormat="1" x14ac:dyDescent="0.2">
      <c r="A495" s="28"/>
      <c r="B495" s="28"/>
      <c r="C495" s="28"/>
      <c r="D495" s="28"/>
      <c r="E495" s="29"/>
      <c r="F495" s="53"/>
      <c r="G495" s="52"/>
      <c r="H495" s="31"/>
      <c r="I495" s="32"/>
      <c r="J495" s="33"/>
      <c r="K495" s="33"/>
      <c r="L495" s="33"/>
      <c r="M495" s="33"/>
      <c r="N495" s="33"/>
      <c r="O495" s="33"/>
      <c r="P495" s="33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3"/>
      <c r="AE495" s="34"/>
      <c r="AF495" s="34"/>
      <c r="AG495" s="28"/>
      <c r="AH495" s="28"/>
      <c r="AI495" s="28"/>
      <c r="AJ495" s="28"/>
      <c r="AO495" s="86"/>
    </row>
    <row r="496" spans="1:41" s="20" customFormat="1" x14ac:dyDescent="0.2">
      <c r="A496" s="28"/>
      <c r="B496" s="28"/>
      <c r="C496" s="28"/>
      <c r="D496" s="28"/>
      <c r="E496" s="29"/>
      <c r="F496" s="53"/>
      <c r="G496" s="52"/>
      <c r="H496" s="31"/>
      <c r="I496" s="32"/>
      <c r="J496" s="33"/>
      <c r="K496" s="33"/>
      <c r="L496" s="33"/>
      <c r="M496" s="33"/>
      <c r="N496" s="33"/>
      <c r="O496" s="33"/>
      <c r="P496" s="33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3"/>
      <c r="AE496" s="34"/>
      <c r="AF496" s="34"/>
      <c r="AG496" s="28"/>
      <c r="AH496" s="28"/>
      <c r="AI496" s="28"/>
      <c r="AJ496" s="28"/>
      <c r="AO496" s="86"/>
    </row>
    <row r="497" spans="1:41" s="20" customFormat="1" x14ac:dyDescent="0.2">
      <c r="A497" s="28"/>
      <c r="B497" s="28"/>
      <c r="C497" s="28"/>
      <c r="D497" s="28"/>
      <c r="E497" s="29"/>
      <c r="F497" s="53"/>
      <c r="G497" s="52"/>
      <c r="H497" s="31"/>
      <c r="I497" s="32"/>
      <c r="J497" s="33"/>
      <c r="K497" s="33"/>
      <c r="L497" s="33"/>
      <c r="M497" s="33"/>
      <c r="N497" s="33"/>
      <c r="O497" s="33"/>
      <c r="P497" s="33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3"/>
      <c r="AE497" s="34"/>
      <c r="AF497" s="34"/>
      <c r="AG497" s="28"/>
      <c r="AH497" s="28"/>
      <c r="AI497" s="28"/>
      <c r="AJ497" s="28"/>
      <c r="AO497" s="86"/>
    </row>
    <row r="498" spans="1:41" s="20" customFormat="1" x14ac:dyDescent="0.2">
      <c r="A498" s="28"/>
      <c r="B498" s="28"/>
      <c r="C498" s="28"/>
      <c r="D498" s="28"/>
      <c r="E498" s="29"/>
      <c r="F498" s="53"/>
      <c r="G498" s="52"/>
      <c r="H498" s="31"/>
      <c r="I498" s="32"/>
      <c r="J498" s="33"/>
      <c r="K498" s="33"/>
      <c r="L498" s="33"/>
      <c r="M498" s="33"/>
      <c r="N498" s="33"/>
      <c r="O498" s="33"/>
      <c r="P498" s="33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3"/>
      <c r="AE498" s="34"/>
      <c r="AF498" s="34"/>
      <c r="AG498" s="28"/>
      <c r="AH498" s="28"/>
      <c r="AI498" s="28"/>
      <c r="AJ498" s="28"/>
      <c r="AO498" s="86"/>
    </row>
    <row r="499" spans="1:41" s="20" customFormat="1" x14ac:dyDescent="0.2">
      <c r="A499" s="28"/>
      <c r="B499" s="28"/>
      <c r="C499" s="28"/>
      <c r="D499" s="28"/>
      <c r="E499" s="29"/>
      <c r="F499" s="53"/>
      <c r="G499" s="52"/>
      <c r="H499" s="31"/>
      <c r="I499" s="32"/>
      <c r="J499" s="33"/>
      <c r="K499" s="33"/>
      <c r="L499" s="33"/>
      <c r="M499" s="33"/>
      <c r="N499" s="33"/>
      <c r="O499" s="33"/>
      <c r="P499" s="33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3"/>
      <c r="AE499" s="34"/>
      <c r="AF499" s="34"/>
      <c r="AG499" s="28"/>
      <c r="AH499" s="28"/>
      <c r="AI499" s="28"/>
      <c r="AJ499" s="28"/>
      <c r="AO499" s="86"/>
    </row>
    <row r="500" spans="1:41" s="20" customFormat="1" x14ac:dyDescent="0.2">
      <c r="A500" s="28"/>
      <c r="B500" s="28"/>
      <c r="C500" s="28"/>
      <c r="D500" s="28"/>
      <c r="E500" s="29"/>
      <c r="F500" s="53"/>
      <c r="G500" s="52"/>
      <c r="H500" s="31"/>
      <c r="I500" s="32"/>
      <c r="J500" s="33"/>
      <c r="K500" s="33"/>
      <c r="L500" s="33"/>
      <c r="M500" s="33"/>
      <c r="N500" s="33"/>
      <c r="O500" s="33"/>
      <c r="P500" s="33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3"/>
      <c r="AE500" s="34"/>
      <c r="AF500" s="34"/>
      <c r="AG500" s="28"/>
      <c r="AH500" s="28"/>
      <c r="AI500" s="28"/>
      <c r="AJ500" s="28"/>
      <c r="AO500" s="86"/>
    </row>
    <row r="501" spans="1:41" s="20" customFormat="1" x14ac:dyDescent="0.2">
      <c r="A501" s="28"/>
      <c r="B501" s="28"/>
      <c r="C501" s="28"/>
      <c r="D501" s="28"/>
      <c r="E501" s="29"/>
      <c r="F501" s="53"/>
      <c r="G501" s="52"/>
      <c r="H501" s="31"/>
      <c r="I501" s="32"/>
      <c r="J501" s="33"/>
      <c r="K501" s="33"/>
      <c r="L501" s="33"/>
      <c r="M501" s="33"/>
      <c r="N501" s="33"/>
      <c r="O501" s="33"/>
      <c r="P501" s="33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3"/>
      <c r="AE501" s="34"/>
      <c r="AF501" s="34"/>
      <c r="AG501" s="28"/>
      <c r="AH501" s="28"/>
      <c r="AI501" s="28"/>
      <c r="AJ501" s="28"/>
      <c r="AO501" s="86"/>
    </row>
    <row r="502" spans="1:41" s="20" customFormat="1" x14ac:dyDescent="0.2">
      <c r="A502" s="28"/>
      <c r="B502" s="28"/>
      <c r="C502" s="28"/>
      <c r="D502" s="28"/>
      <c r="E502" s="29"/>
      <c r="F502" s="53"/>
      <c r="G502" s="52"/>
      <c r="H502" s="31"/>
      <c r="I502" s="32"/>
      <c r="J502" s="33"/>
      <c r="K502" s="33"/>
      <c r="L502" s="33"/>
      <c r="M502" s="33"/>
      <c r="N502" s="33"/>
      <c r="O502" s="33"/>
      <c r="P502" s="33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3"/>
      <c r="AE502" s="34"/>
      <c r="AF502" s="34"/>
      <c r="AG502" s="28"/>
      <c r="AH502" s="28"/>
      <c r="AI502" s="28"/>
      <c r="AJ502" s="28"/>
      <c r="AO502" s="86"/>
    </row>
    <row r="503" spans="1:41" s="20" customFormat="1" x14ac:dyDescent="0.2">
      <c r="A503" s="28"/>
      <c r="B503" s="28"/>
      <c r="C503" s="28"/>
      <c r="D503" s="28"/>
      <c r="E503" s="29"/>
      <c r="F503" s="53"/>
      <c r="G503" s="52"/>
      <c r="H503" s="31"/>
      <c r="I503" s="32"/>
      <c r="J503" s="33"/>
      <c r="K503" s="33"/>
      <c r="L503" s="33"/>
      <c r="M503" s="33"/>
      <c r="N503" s="33"/>
      <c r="O503" s="33"/>
      <c r="P503" s="33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3"/>
      <c r="AE503" s="34"/>
      <c r="AF503" s="34"/>
      <c r="AG503" s="28"/>
      <c r="AH503" s="28"/>
      <c r="AI503" s="28"/>
      <c r="AJ503" s="28"/>
      <c r="AO503" s="86"/>
    </row>
    <row r="504" spans="1:41" s="20" customFormat="1" x14ac:dyDescent="0.2">
      <c r="A504" s="28"/>
      <c r="B504" s="28"/>
      <c r="C504" s="28"/>
      <c r="D504" s="28"/>
      <c r="E504" s="29"/>
      <c r="F504" s="53"/>
      <c r="G504" s="52"/>
      <c r="H504" s="31"/>
      <c r="I504" s="32"/>
      <c r="J504" s="33"/>
      <c r="K504" s="33"/>
      <c r="L504" s="33"/>
      <c r="M504" s="33"/>
      <c r="N504" s="33"/>
      <c r="O504" s="33"/>
      <c r="P504" s="33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3"/>
      <c r="AE504" s="34"/>
      <c r="AF504" s="34"/>
      <c r="AG504" s="28"/>
      <c r="AH504" s="28"/>
      <c r="AI504" s="28"/>
      <c r="AJ504" s="28"/>
      <c r="AO504" s="86"/>
    </row>
    <row r="505" spans="1:41" s="20" customFormat="1" x14ac:dyDescent="0.2">
      <c r="A505" s="28"/>
      <c r="B505" s="28"/>
      <c r="C505" s="28"/>
      <c r="D505" s="28"/>
      <c r="E505" s="29"/>
      <c r="F505" s="53"/>
      <c r="G505" s="52"/>
      <c r="H505" s="31"/>
      <c r="I505" s="32"/>
      <c r="J505" s="33"/>
      <c r="K505" s="33"/>
      <c r="L505" s="33"/>
      <c r="M505" s="33"/>
      <c r="N505" s="33"/>
      <c r="O505" s="33"/>
      <c r="P505" s="33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3"/>
      <c r="AE505" s="34"/>
      <c r="AF505" s="34"/>
      <c r="AG505" s="28"/>
      <c r="AH505" s="28"/>
      <c r="AI505" s="28"/>
      <c r="AJ505" s="28"/>
      <c r="AO505" s="86"/>
    </row>
    <row r="506" spans="1:41" s="20" customFormat="1" x14ac:dyDescent="0.2">
      <c r="A506" s="28"/>
      <c r="B506" s="28"/>
      <c r="C506" s="28"/>
      <c r="D506" s="28"/>
      <c r="E506" s="29"/>
      <c r="F506" s="53"/>
      <c r="G506" s="52"/>
      <c r="H506" s="31"/>
      <c r="I506" s="32"/>
      <c r="J506" s="33"/>
      <c r="K506" s="33"/>
      <c r="L506" s="33"/>
      <c r="M506" s="33"/>
      <c r="N506" s="33"/>
      <c r="O506" s="33"/>
      <c r="P506" s="33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3"/>
      <c r="AE506" s="34"/>
      <c r="AF506" s="34"/>
      <c r="AG506" s="28"/>
      <c r="AH506" s="28"/>
      <c r="AI506" s="28"/>
      <c r="AJ506" s="28"/>
      <c r="AO506" s="86"/>
    </row>
    <row r="507" spans="1:41" s="20" customFormat="1" x14ac:dyDescent="0.2">
      <c r="A507" s="28"/>
      <c r="B507" s="28"/>
      <c r="C507" s="28"/>
      <c r="D507" s="28"/>
      <c r="E507" s="29"/>
      <c r="F507" s="53"/>
      <c r="G507" s="52"/>
      <c r="H507" s="31"/>
      <c r="I507" s="32"/>
      <c r="J507" s="33"/>
      <c r="K507" s="33"/>
      <c r="L507" s="33"/>
      <c r="M507" s="33"/>
      <c r="N507" s="33"/>
      <c r="O507" s="33"/>
      <c r="P507" s="33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3"/>
      <c r="AE507" s="34"/>
      <c r="AF507" s="34"/>
      <c r="AG507" s="28"/>
      <c r="AH507" s="28"/>
      <c r="AI507" s="28"/>
      <c r="AJ507" s="28"/>
      <c r="AO507" s="86"/>
    </row>
    <row r="508" spans="1:41" s="20" customFormat="1" x14ac:dyDescent="0.2">
      <c r="A508" s="28"/>
      <c r="B508" s="28"/>
      <c r="C508" s="28"/>
      <c r="D508" s="28"/>
      <c r="E508" s="29"/>
      <c r="F508" s="53"/>
      <c r="G508" s="52"/>
      <c r="H508" s="31"/>
      <c r="I508" s="32"/>
      <c r="J508" s="33"/>
      <c r="K508" s="33"/>
      <c r="L508" s="33"/>
      <c r="M508" s="33"/>
      <c r="N508" s="33"/>
      <c r="O508" s="33"/>
      <c r="P508" s="33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3"/>
      <c r="AE508" s="34"/>
      <c r="AF508" s="34"/>
      <c r="AG508" s="28"/>
      <c r="AH508" s="28"/>
      <c r="AI508" s="28"/>
      <c r="AJ508" s="28"/>
      <c r="AO508" s="86"/>
    </row>
    <row r="509" spans="1:41" s="20" customFormat="1" x14ac:dyDescent="0.2">
      <c r="A509" s="28"/>
      <c r="B509" s="28"/>
      <c r="C509" s="28"/>
      <c r="D509" s="28"/>
      <c r="E509" s="29"/>
      <c r="F509" s="53"/>
      <c r="G509" s="52"/>
      <c r="H509" s="31"/>
      <c r="I509" s="32"/>
      <c r="J509" s="33"/>
      <c r="K509" s="33"/>
      <c r="L509" s="33"/>
      <c r="M509" s="33"/>
      <c r="N509" s="33"/>
      <c r="O509" s="33"/>
      <c r="P509" s="33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3"/>
      <c r="AE509" s="34"/>
      <c r="AF509" s="34"/>
      <c r="AG509" s="28"/>
      <c r="AH509" s="28"/>
      <c r="AI509" s="28"/>
      <c r="AJ509" s="28"/>
      <c r="AO509" s="86"/>
    </row>
    <row r="510" spans="1:41" s="20" customFormat="1" x14ac:dyDescent="0.2">
      <c r="A510" s="28"/>
      <c r="B510" s="28"/>
      <c r="C510" s="28"/>
      <c r="D510" s="28"/>
      <c r="E510" s="29"/>
      <c r="F510" s="53"/>
      <c r="G510" s="52"/>
      <c r="H510" s="31"/>
      <c r="I510" s="32"/>
      <c r="J510" s="33"/>
      <c r="K510" s="33"/>
      <c r="L510" s="33"/>
      <c r="M510" s="33"/>
      <c r="N510" s="33"/>
      <c r="O510" s="33"/>
      <c r="P510" s="33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3"/>
      <c r="AE510" s="34"/>
      <c r="AF510" s="34"/>
      <c r="AG510" s="28"/>
      <c r="AH510" s="28"/>
      <c r="AI510" s="28"/>
      <c r="AJ510" s="28"/>
      <c r="AO510" s="86"/>
    </row>
    <row r="511" spans="1:41" s="20" customFormat="1" x14ac:dyDescent="0.2">
      <c r="A511" s="28"/>
      <c r="B511" s="28"/>
      <c r="C511" s="28"/>
      <c r="D511" s="28"/>
      <c r="E511" s="29"/>
      <c r="F511" s="53"/>
      <c r="G511" s="52"/>
      <c r="H511" s="31"/>
      <c r="I511" s="32"/>
      <c r="J511" s="33"/>
      <c r="K511" s="33"/>
      <c r="L511" s="33"/>
      <c r="M511" s="33"/>
      <c r="N511" s="33"/>
      <c r="O511" s="33"/>
      <c r="P511" s="33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3"/>
      <c r="AE511" s="34"/>
      <c r="AF511" s="34"/>
      <c r="AG511" s="28"/>
      <c r="AH511" s="28"/>
      <c r="AI511" s="28"/>
      <c r="AJ511" s="28"/>
      <c r="AO511" s="86"/>
    </row>
    <row r="512" spans="1:41" s="20" customFormat="1" x14ac:dyDescent="0.2">
      <c r="A512" s="28"/>
      <c r="B512" s="28"/>
      <c r="C512" s="28"/>
      <c r="D512" s="28"/>
      <c r="E512" s="29"/>
      <c r="F512" s="53"/>
      <c r="G512" s="52"/>
      <c r="H512" s="31"/>
      <c r="I512" s="32"/>
      <c r="J512" s="33"/>
      <c r="K512" s="33"/>
      <c r="L512" s="33"/>
      <c r="M512" s="33"/>
      <c r="N512" s="33"/>
      <c r="O512" s="33"/>
      <c r="P512" s="33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3"/>
      <c r="AE512" s="34"/>
      <c r="AF512" s="34"/>
      <c r="AG512" s="28"/>
      <c r="AH512" s="28"/>
      <c r="AI512" s="28"/>
      <c r="AJ512" s="28"/>
      <c r="AO512" s="86"/>
    </row>
    <row r="513" spans="1:41" s="20" customFormat="1" x14ac:dyDescent="0.2">
      <c r="A513" s="28"/>
      <c r="B513" s="28"/>
      <c r="C513" s="28"/>
      <c r="D513" s="28"/>
      <c r="E513" s="29"/>
      <c r="F513" s="53"/>
      <c r="G513" s="52"/>
      <c r="H513" s="31"/>
      <c r="I513" s="32"/>
      <c r="J513" s="33"/>
      <c r="K513" s="33"/>
      <c r="L513" s="33"/>
      <c r="M513" s="33"/>
      <c r="N513" s="33"/>
      <c r="O513" s="33"/>
      <c r="P513" s="33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3"/>
      <c r="AE513" s="34"/>
      <c r="AF513" s="34"/>
      <c r="AG513" s="28"/>
      <c r="AH513" s="28"/>
      <c r="AI513" s="28"/>
      <c r="AJ513" s="28"/>
      <c r="AO513" s="86"/>
    </row>
    <row r="514" spans="1:41" s="20" customFormat="1" x14ac:dyDescent="0.2">
      <c r="A514" s="28"/>
      <c r="B514" s="28"/>
      <c r="C514" s="28"/>
      <c r="D514" s="28"/>
      <c r="E514" s="29"/>
      <c r="F514" s="53"/>
      <c r="G514" s="52"/>
      <c r="H514" s="31"/>
      <c r="I514" s="32"/>
      <c r="J514" s="33"/>
      <c r="K514" s="33"/>
      <c r="L514" s="33"/>
      <c r="M514" s="33"/>
      <c r="N514" s="33"/>
      <c r="O514" s="33"/>
      <c r="P514" s="33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3"/>
      <c r="AE514" s="34"/>
      <c r="AF514" s="34"/>
      <c r="AG514" s="28"/>
      <c r="AH514" s="28"/>
      <c r="AI514" s="28"/>
      <c r="AJ514" s="28"/>
      <c r="AO514" s="86"/>
    </row>
    <row r="515" spans="1:41" s="20" customFormat="1" x14ac:dyDescent="0.2">
      <c r="A515" s="28"/>
      <c r="B515" s="28"/>
      <c r="C515" s="28"/>
      <c r="D515" s="28"/>
      <c r="E515" s="29"/>
      <c r="F515" s="53"/>
      <c r="G515" s="52"/>
      <c r="H515" s="31"/>
      <c r="I515" s="32"/>
      <c r="J515" s="33"/>
      <c r="K515" s="33"/>
      <c r="L515" s="33"/>
      <c r="M515" s="33"/>
      <c r="N515" s="33"/>
      <c r="O515" s="33"/>
      <c r="P515" s="33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3"/>
      <c r="AE515" s="34"/>
      <c r="AF515" s="34"/>
      <c r="AG515" s="28"/>
      <c r="AH515" s="28"/>
      <c r="AI515" s="28"/>
      <c r="AJ515" s="28"/>
      <c r="AO515" s="86"/>
    </row>
    <row r="516" spans="1:41" s="20" customFormat="1" x14ac:dyDescent="0.2">
      <c r="A516" s="28"/>
      <c r="B516" s="28"/>
      <c r="C516" s="28"/>
      <c r="D516" s="28"/>
      <c r="E516" s="29"/>
      <c r="F516" s="53"/>
      <c r="G516" s="52"/>
      <c r="H516" s="31"/>
      <c r="I516" s="32"/>
      <c r="J516" s="33"/>
      <c r="K516" s="33"/>
      <c r="L516" s="33"/>
      <c r="M516" s="33"/>
      <c r="N516" s="33"/>
      <c r="O516" s="33"/>
      <c r="P516" s="33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3"/>
      <c r="AE516" s="34"/>
      <c r="AF516" s="34"/>
      <c r="AG516" s="28"/>
      <c r="AH516" s="28"/>
      <c r="AI516" s="28"/>
      <c r="AJ516" s="28"/>
      <c r="AO516" s="86"/>
    </row>
    <row r="517" spans="1:41" s="20" customFormat="1" x14ac:dyDescent="0.2">
      <c r="A517" s="28"/>
      <c r="B517" s="28"/>
      <c r="C517" s="28"/>
      <c r="D517" s="28"/>
      <c r="E517" s="29"/>
      <c r="F517" s="53"/>
      <c r="G517" s="52"/>
      <c r="H517" s="31"/>
      <c r="I517" s="32"/>
      <c r="J517" s="33"/>
      <c r="K517" s="33"/>
      <c r="L517" s="33"/>
      <c r="M517" s="33"/>
      <c r="N517" s="33"/>
      <c r="O517" s="33"/>
      <c r="P517" s="33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3"/>
      <c r="AE517" s="34"/>
      <c r="AF517" s="34"/>
      <c r="AG517" s="28"/>
      <c r="AH517" s="28"/>
      <c r="AI517" s="28"/>
      <c r="AJ517" s="28"/>
      <c r="AO517" s="86"/>
    </row>
    <row r="518" spans="1:41" s="20" customFormat="1" x14ac:dyDescent="0.2">
      <c r="A518" s="28"/>
      <c r="B518" s="28"/>
      <c r="C518" s="28"/>
      <c r="D518" s="28"/>
      <c r="E518" s="29"/>
      <c r="F518" s="53"/>
      <c r="G518" s="52"/>
      <c r="H518" s="31"/>
      <c r="I518" s="32"/>
      <c r="J518" s="33"/>
      <c r="K518" s="33"/>
      <c r="L518" s="33"/>
      <c r="M518" s="33"/>
      <c r="N518" s="33"/>
      <c r="O518" s="33"/>
      <c r="P518" s="33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3"/>
      <c r="AE518" s="34"/>
      <c r="AF518" s="34"/>
      <c r="AG518" s="28"/>
      <c r="AH518" s="28"/>
      <c r="AI518" s="28"/>
      <c r="AJ518" s="28"/>
      <c r="AO518" s="86"/>
    </row>
    <row r="519" spans="1:41" s="20" customFormat="1" x14ac:dyDescent="0.2">
      <c r="A519" s="28"/>
      <c r="B519" s="28"/>
      <c r="C519" s="28"/>
      <c r="D519" s="28"/>
      <c r="E519" s="29"/>
      <c r="F519" s="53"/>
      <c r="G519" s="52"/>
      <c r="H519" s="31"/>
      <c r="I519" s="32"/>
      <c r="J519" s="33"/>
      <c r="K519" s="33"/>
      <c r="L519" s="33"/>
      <c r="M519" s="33"/>
      <c r="N519" s="33"/>
      <c r="O519" s="33"/>
      <c r="P519" s="33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3"/>
      <c r="AE519" s="34"/>
      <c r="AF519" s="34"/>
      <c r="AG519" s="28"/>
      <c r="AH519" s="28"/>
      <c r="AI519" s="28"/>
      <c r="AJ519" s="28"/>
      <c r="AO519" s="86"/>
    </row>
    <row r="520" spans="1:41" s="20" customFormat="1" x14ac:dyDescent="0.2">
      <c r="A520" s="28"/>
      <c r="B520" s="28"/>
      <c r="C520" s="28"/>
      <c r="D520" s="28"/>
      <c r="E520" s="29"/>
      <c r="F520" s="53"/>
      <c r="G520" s="52"/>
      <c r="H520" s="31"/>
      <c r="I520" s="32"/>
      <c r="J520" s="33"/>
      <c r="K520" s="33"/>
      <c r="L520" s="33"/>
      <c r="M520" s="33"/>
      <c r="N520" s="33"/>
      <c r="O520" s="33"/>
      <c r="P520" s="33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3"/>
      <c r="AE520" s="34"/>
      <c r="AF520" s="34"/>
      <c r="AG520" s="28"/>
      <c r="AH520" s="28"/>
      <c r="AI520" s="28"/>
      <c r="AJ520" s="28"/>
      <c r="AO520" s="86"/>
    </row>
    <row r="521" spans="1:41" s="20" customFormat="1" x14ac:dyDescent="0.2">
      <c r="A521" s="28"/>
      <c r="B521" s="28"/>
      <c r="C521" s="28"/>
      <c r="D521" s="28"/>
      <c r="E521" s="29"/>
      <c r="F521" s="53"/>
      <c r="G521" s="52"/>
      <c r="H521" s="31"/>
      <c r="I521" s="32"/>
      <c r="J521" s="33"/>
      <c r="K521" s="33"/>
      <c r="L521" s="33"/>
      <c r="M521" s="33"/>
      <c r="N521" s="33"/>
      <c r="O521" s="33"/>
      <c r="P521" s="33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3"/>
      <c r="AE521" s="34"/>
      <c r="AF521" s="34"/>
      <c r="AG521" s="28"/>
      <c r="AH521" s="28"/>
      <c r="AI521" s="28"/>
      <c r="AJ521" s="28"/>
      <c r="AO521" s="86"/>
    </row>
    <row r="522" spans="1:41" s="20" customFormat="1" x14ac:dyDescent="0.2">
      <c r="A522" s="28"/>
      <c r="B522" s="28"/>
      <c r="C522" s="28"/>
      <c r="D522" s="28"/>
      <c r="E522" s="29"/>
      <c r="F522" s="53"/>
      <c r="G522" s="52"/>
      <c r="H522" s="31"/>
      <c r="I522" s="32"/>
      <c r="J522" s="33"/>
      <c r="K522" s="33"/>
      <c r="L522" s="33"/>
      <c r="M522" s="33"/>
      <c r="N522" s="33"/>
      <c r="O522" s="33"/>
      <c r="P522" s="33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3"/>
      <c r="AE522" s="34"/>
      <c r="AF522" s="34"/>
      <c r="AG522" s="28"/>
      <c r="AH522" s="28"/>
      <c r="AI522" s="28"/>
      <c r="AJ522" s="28"/>
      <c r="AO522" s="86"/>
    </row>
    <row r="523" spans="1:41" s="20" customFormat="1" x14ac:dyDescent="0.2">
      <c r="A523" s="28"/>
      <c r="B523" s="28"/>
      <c r="C523" s="28"/>
      <c r="D523" s="28"/>
      <c r="E523" s="29"/>
      <c r="F523" s="53"/>
      <c r="G523" s="52"/>
      <c r="H523" s="31"/>
      <c r="I523" s="32"/>
      <c r="J523" s="33"/>
      <c r="K523" s="33"/>
      <c r="L523" s="33"/>
      <c r="M523" s="33"/>
      <c r="N523" s="33"/>
      <c r="O523" s="33"/>
      <c r="P523" s="33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3"/>
      <c r="AE523" s="34"/>
      <c r="AF523" s="34"/>
      <c r="AG523" s="28"/>
      <c r="AH523" s="28"/>
      <c r="AI523" s="28"/>
      <c r="AJ523" s="28"/>
      <c r="AO523" s="86"/>
    </row>
    <row r="524" spans="1:41" s="20" customFormat="1" x14ac:dyDescent="0.2">
      <c r="A524" s="28"/>
      <c r="B524" s="28"/>
      <c r="C524" s="28"/>
      <c r="D524" s="28"/>
      <c r="E524" s="29"/>
      <c r="F524" s="53"/>
      <c r="G524" s="52"/>
      <c r="H524" s="31"/>
      <c r="I524" s="32"/>
      <c r="J524" s="33"/>
      <c r="K524" s="33"/>
      <c r="L524" s="33"/>
      <c r="M524" s="33"/>
      <c r="N524" s="33"/>
      <c r="O524" s="33"/>
      <c r="P524" s="33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3"/>
      <c r="AE524" s="34"/>
      <c r="AF524" s="34"/>
      <c r="AG524" s="28"/>
      <c r="AH524" s="28"/>
      <c r="AI524" s="28"/>
      <c r="AJ524" s="28"/>
      <c r="AO524" s="86"/>
    </row>
    <row r="525" spans="1:41" s="20" customFormat="1" x14ac:dyDescent="0.2">
      <c r="A525" s="28"/>
      <c r="B525" s="28"/>
      <c r="C525" s="28"/>
      <c r="D525" s="28"/>
      <c r="E525" s="29"/>
      <c r="F525" s="53"/>
      <c r="G525" s="52"/>
      <c r="H525" s="31"/>
      <c r="I525" s="32"/>
      <c r="J525" s="33"/>
      <c r="K525" s="33"/>
      <c r="L525" s="33"/>
      <c r="M525" s="33"/>
      <c r="N525" s="33"/>
      <c r="O525" s="33"/>
      <c r="P525" s="33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3"/>
      <c r="AE525" s="34"/>
      <c r="AF525" s="34"/>
      <c r="AG525" s="28"/>
      <c r="AH525" s="28"/>
      <c r="AI525" s="28"/>
      <c r="AJ525" s="28"/>
      <c r="AO525" s="86"/>
    </row>
    <row r="526" spans="1:41" s="20" customFormat="1" x14ac:dyDescent="0.2">
      <c r="A526" s="28"/>
      <c r="B526" s="28"/>
      <c r="C526" s="28"/>
      <c r="D526" s="28"/>
      <c r="E526" s="29"/>
      <c r="F526" s="53"/>
      <c r="G526" s="52"/>
      <c r="H526" s="31"/>
      <c r="I526" s="32"/>
      <c r="J526" s="33"/>
      <c r="K526" s="33"/>
      <c r="L526" s="33"/>
      <c r="M526" s="33"/>
      <c r="N526" s="33"/>
      <c r="O526" s="33"/>
      <c r="P526" s="33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3"/>
      <c r="AE526" s="34"/>
      <c r="AF526" s="34"/>
      <c r="AG526" s="28"/>
      <c r="AH526" s="28"/>
      <c r="AI526" s="28"/>
      <c r="AJ526" s="28"/>
      <c r="AO526" s="86"/>
    </row>
    <row r="527" spans="1:41" s="20" customFormat="1" x14ac:dyDescent="0.2">
      <c r="A527" s="28"/>
      <c r="B527" s="28"/>
      <c r="C527" s="28"/>
      <c r="D527" s="28"/>
      <c r="E527" s="29"/>
      <c r="F527" s="53"/>
      <c r="G527" s="52"/>
      <c r="H527" s="31"/>
      <c r="I527" s="32"/>
      <c r="J527" s="33"/>
      <c r="K527" s="33"/>
      <c r="L527" s="33"/>
      <c r="M527" s="33"/>
      <c r="N527" s="33"/>
      <c r="O527" s="33"/>
      <c r="P527" s="33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3"/>
      <c r="AE527" s="34"/>
      <c r="AF527" s="34"/>
      <c r="AG527" s="28"/>
      <c r="AH527" s="28"/>
      <c r="AI527" s="28"/>
      <c r="AJ527" s="28"/>
      <c r="AO527" s="86"/>
    </row>
    <row r="528" spans="1:41" s="20" customFormat="1" x14ac:dyDescent="0.2">
      <c r="A528" s="28"/>
      <c r="B528" s="28"/>
      <c r="C528" s="28"/>
      <c r="D528" s="28"/>
      <c r="E528" s="29"/>
      <c r="F528" s="53"/>
      <c r="G528" s="52"/>
      <c r="H528" s="31"/>
      <c r="I528" s="32"/>
      <c r="J528" s="33"/>
      <c r="K528" s="33"/>
      <c r="L528" s="33"/>
      <c r="M528" s="33"/>
      <c r="N528" s="33"/>
      <c r="O528" s="33"/>
      <c r="P528" s="33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3"/>
      <c r="AE528" s="34"/>
      <c r="AF528" s="34"/>
      <c r="AG528" s="28"/>
      <c r="AH528" s="28"/>
      <c r="AI528" s="28"/>
      <c r="AJ528" s="28"/>
      <c r="AO528" s="86"/>
    </row>
    <row r="529" spans="1:41" s="20" customFormat="1" x14ac:dyDescent="0.2">
      <c r="A529" s="28"/>
      <c r="B529" s="28"/>
      <c r="C529" s="28"/>
      <c r="D529" s="28"/>
      <c r="E529" s="29"/>
      <c r="F529" s="53"/>
      <c r="G529" s="52"/>
      <c r="H529" s="31"/>
      <c r="I529" s="32"/>
      <c r="J529" s="33"/>
      <c r="K529" s="33"/>
      <c r="L529" s="33"/>
      <c r="M529" s="33"/>
      <c r="N529" s="33"/>
      <c r="O529" s="33"/>
      <c r="P529" s="33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3"/>
      <c r="AE529" s="34"/>
      <c r="AF529" s="34"/>
      <c r="AG529" s="28"/>
      <c r="AH529" s="28"/>
      <c r="AI529" s="28"/>
      <c r="AJ529" s="28"/>
      <c r="AO529" s="86"/>
    </row>
    <row r="530" spans="1:41" s="20" customFormat="1" x14ac:dyDescent="0.2">
      <c r="A530" s="28"/>
      <c r="B530" s="28"/>
      <c r="C530" s="28"/>
      <c r="D530" s="28"/>
      <c r="E530" s="29"/>
      <c r="F530" s="53"/>
      <c r="G530" s="52"/>
      <c r="H530" s="31"/>
      <c r="I530" s="32"/>
      <c r="J530" s="33"/>
      <c r="K530" s="33"/>
      <c r="L530" s="33"/>
      <c r="M530" s="33"/>
      <c r="N530" s="33"/>
      <c r="O530" s="33"/>
      <c r="P530" s="33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3"/>
      <c r="AE530" s="34"/>
      <c r="AF530" s="34"/>
      <c r="AG530" s="28"/>
      <c r="AH530" s="28"/>
      <c r="AI530" s="28"/>
      <c r="AJ530" s="28"/>
      <c r="AO530" s="86"/>
    </row>
    <row r="531" spans="1:41" s="20" customFormat="1" x14ac:dyDescent="0.2">
      <c r="A531" s="28"/>
      <c r="B531" s="28"/>
      <c r="C531" s="28"/>
      <c r="D531" s="28"/>
      <c r="E531" s="29"/>
      <c r="F531" s="53"/>
      <c r="G531" s="52"/>
      <c r="H531" s="31"/>
      <c r="I531" s="32"/>
      <c r="J531" s="33"/>
      <c r="K531" s="33"/>
      <c r="L531" s="33"/>
      <c r="M531" s="33"/>
      <c r="N531" s="33"/>
      <c r="O531" s="33"/>
      <c r="P531" s="33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3"/>
      <c r="AE531" s="34"/>
      <c r="AF531" s="34"/>
      <c r="AG531" s="28"/>
      <c r="AH531" s="28"/>
      <c r="AI531" s="28"/>
      <c r="AJ531" s="28"/>
      <c r="AO531" s="86"/>
    </row>
    <row r="532" spans="1:41" s="20" customFormat="1" x14ac:dyDescent="0.2">
      <c r="A532" s="28"/>
      <c r="B532" s="28"/>
      <c r="C532" s="28"/>
      <c r="D532" s="28"/>
      <c r="E532" s="29"/>
      <c r="F532" s="53"/>
      <c r="G532" s="52"/>
      <c r="H532" s="31"/>
      <c r="I532" s="32"/>
      <c r="J532" s="33"/>
      <c r="K532" s="33"/>
      <c r="L532" s="33"/>
      <c r="M532" s="33"/>
      <c r="N532" s="33"/>
      <c r="O532" s="33"/>
      <c r="P532" s="33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3"/>
      <c r="AE532" s="34"/>
      <c r="AF532" s="34"/>
      <c r="AG532" s="28"/>
      <c r="AH532" s="28"/>
      <c r="AI532" s="28"/>
      <c r="AJ532" s="28"/>
      <c r="AO532" s="86"/>
    </row>
    <row r="533" spans="1:41" s="20" customFormat="1" x14ac:dyDescent="0.2">
      <c r="A533" s="28"/>
      <c r="B533" s="28"/>
      <c r="C533" s="28"/>
      <c r="D533" s="28"/>
      <c r="E533" s="29"/>
      <c r="F533" s="53"/>
      <c r="G533" s="52"/>
      <c r="H533" s="31"/>
      <c r="I533" s="32"/>
      <c r="J533" s="33"/>
      <c r="K533" s="33"/>
      <c r="L533" s="33"/>
      <c r="M533" s="33"/>
      <c r="N533" s="33"/>
      <c r="O533" s="33"/>
      <c r="P533" s="33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3"/>
      <c r="AE533" s="34"/>
      <c r="AF533" s="34"/>
      <c r="AG533" s="28"/>
      <c r="AH533" s="28"/>
      <c r="AI533" s="28"/>
      <c r="AJ533" s="28"/>
      <c r="AO533" s="86"/>
    </row>
    <row r="534" spans="1:41" s="20" customFormat="1" x14ac:dyDescent="0.2">
      <c r="A534" s="28"/>
      <c r="B534" s="28"/>
      <c r="C534" s="28"/>
      <c r="D534" s="28"/>
      <c r="E534" s="29"/>
      <c r="F534" s="53"/>
      <c r="G534" s="52"/>
      <c r="H534" s="31"/>
      <c r="I534" s="32"/>
      <c r="J534" s="33"/>
      <c r="K534" s="33"/>
      <c r="L534" s="33"/>
      <c r="M534" s="33"/>
      <c r="N534" s="33"/>
      <c r="O534" s="33"/>
      <c r="P534" s="33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3"/>
      <c r="AE534" s="34"/>
      <c r="AF534" s="34"/>
      <c r="AG534" s="28"/>
      <c r="AH534" s="28"/>
      <c r="AI534" s="28"/>
      <c r="AJ534" s="28"/>
      <c r="AO534" s="86"/>
    </row>
    <row r="535" spans="1:41" s="20" customFormat="1" x14ac:dyDescent="0.2">
      <c r="A535" s="28"/>
      <c r="B535" s="28"/>
      <c r="C535" s="28"/>
      <c r="D535" s="28"/>
      <c r="E535" s="29"/>
      <c r="F535" s="53"/>
      <c r="G535" s="52"/>
      <c r="H535" s="31"/>
      <c r="I535" s="32"/>
      <c r="J535" s="33"/>
      <c r="K535" s="33"/>
      <c r="L535" s="33"/>
      <c r="M535" s="33"/>
      <c r="N535" s="33"/>
      <c r="O535" s="33"/>
      <c r="P535" s="33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3"/>
      <c r="AE535" s="34"/>
      <c r="AF535" s="34"/>
      <c r="AG535" s="28"/>
      <c r="AH535" s="28"/>
      <c r="AI535" s="28"/>
      <c r="AJ535" s="28"/>
      <c r="AO535" s="86"/>
    </row>
    <row r="536" spans="1:41" s="20" customFormat="1" x14ac:dyDescent="0.2">
      <c r="A536" s="28"/>
      <c r="B536" s="28"/>
      <c r="C536" s="28"/>
      <c r="D536" s="28"/>
      <c r="E536" s="29"/>
      <c r="F536" s="53"/>
      <c r="G536" s="52"/>
      <c r="H536" s="31"/>
      <c r="I536" s="32"/>
      <c r="J536" s="33"/>
      <c r="K536" s="33"/>
      <c r="L536" s="33"/>
      <c r="M536" s="33"/>
      <c r="N536" s="33"/>
      <c r="O536" s="33"/>
      <c r="P536" s="33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3"/>
      <c r="AE536" s="34"/>
      <c r="AF536" s="34"/>
      <c r="AG536" s="28"/>
      <c r="AH536" s="28"/>
      <c r="AI536" s="28"/>
      <c r="AJ536" s="28"/>
      <c r="AO536" s="86"/>
    </row>
    <row r="537" spans="1:41" s="20" customFormat="1" x14ac:dyDescent="0.2">
      <c r="A537" s="28"/>
      <c r="B537" s="28"/>
      <c r="C537" s="28"/>
      <c r="D537" s="28"/>
      <c r="E537" s="29"/>
      <c r="F537" s="53"/>
      <c r="G537" s="52"/>
      <c r="H537" s="31"/>
      <c r="I537" s="32"/>
      <c r="J537" s="33"/>
      <c r="K537" s="33"/>
      <c r="L537" s="33"/>
      <c r="M537" s="33"/>
      <c r="N537" s="33"/>
      <c r="O537" s="33"/>
      <c r="P537" s="33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3"/>
      <c r="AE537" s="34"/>
      <c r="AF537" s="34"/>
      <c r="AG537" s="28"/>
      <c r="AH537" s="28"/>
      <c r="AI537" s="28"/>
      <c r="AJ537" s="28"/>
      <c r="AO537" s="86"/>
    </row>
    <row r="538" spans="1:41" s="20" customFormat="1" x14ac:dyDescent="0.2">
      <c r="A538" s="28"/>
      <c r="B538" s="28"/>
      <c r="C538" s="28"/>
      <c r="D538" s="28"/>
      <c r="E538" s="29"/>
      <c r="F538" s="53"/>
      <c r="G538" s="52"/>
      <c r="H538" s="31"/>
      <c r="I538" s="32"/>
      <c r="J538" s="33"/>
      <c r="K538" s="33"/>
      <c r="L538" s="33"/>
      <c r="M538" s="33"/>
      <c r="N538" s="33"/>
      <c r="O538" s="33"/>
      <c r="P538" s="33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3"/>
      <c r="AE538" s="34"/>
      <c r="AF538" s="34"/>
      <c r="AG538" s="28"/>
      <c r="AH538" s="28"/>
      <c r="AI538" s="28"/>
      <c r="AJ538" s="28"/>
      <c r="AO538" s="86"/>
    </row>
    <row r="539" spans="1:41" s="20" customFormat="1" x14ac:dyDescent="0.2">
      <c r="A539" s="28"/>
      <c r="B539" s="28"/>
      <c r="C539" s="28"/>
      <c r="D539" s="28"/>
      <c r="E539" s="29"/>
      <c r="F539" s="53"/>
      <c r="G539" s="52"/>
      <c r="H539" s="31"/>
      <c r="I539" s="32"/>
      <c r="J539" s="33"/>
      <c r="K539" s="33"/>
      <c r="L539" s="33"/>
      <c r="M539" s="33"/>
      <c r="N539" s="33"/>
      <c r="O539" s="33"/>
      <c r="P539" s="33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3"/>
      <c r="AE539" s="34"/>
      <c r="AF539" s="34"/>
      <c r="AG539" s="28"/>
      <c r="AH539" s="28"/>
      <c r="AI539" s="28"/>
      <c r="AJ539" s="28"/>
      <c r="AO539" s="86"/>
    </row>
    <row r="540" spans="1:41" s="20" customFormat="1" x14ac:dyDescent="0.2">
      <c r="A540" s="28"/>
      <c r="B540" s="28"/>
      <c r="C540" s="28"/>
      <c r="D540" s="28"/>
      <c r="E540" s="29"/>
      <c r="F540" s="53"/>
      <c r="G540" s="52"/>
      <c r="H540" s="31"/>
      <c r="I540" s="32"/>
      <c r="J540" s="33"/>
      <c r="K540" s="33"/>
      <c r="L540" s="33"/>
      <c r="M540" s="33"/>
      <c r="N540" s="33"/>
      <c r="O540" s="33"/>
      <c r="P540" s="33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3"/>
      <c r="AE540" s="34"/>
      <c r="AF540" s="34"/>
      <c r="AG540" s="28"/>
      <c r="AH540" s="28"/>
      <c r="AI540" s="28"/>
      <c r="AJ540" s="28"/>
      <c r="AO540" s="86"/>
    </row>
    <row r="541" spans="1:41" s="20" customFormat="1" x14ac:dyDescent="0.2">
      <c r="A541" s="28"/>
      <c r="B541" s="28"/>
      <c r="C541" s="28"/>
      <c r="D541" s="28"/>
      <c r="E541" s="29"/>
      <c r="F541" s="53"/>
      <c r="G541" s="52"/>
      <c r="H541" s="31"/>
      <c r="I541" s="32"/>
      <c r="J541" s="33"/>
      <c r="K541" s="33"/>
      <c r="L541" s="33"/>
      <c r="M541" s="33"/>
      <c r="N541" s="33"/>
      <c r="O541" s="33"/>
      <c r="P541" s="33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3"/>
      <c r="AE541" s="34"/>
      <c r="AF541" s="34"/>
      <c r="AG541" s="28"/>
      <c r="AH541" s="28"/>
      <c r="AI541" s="28"/>
      <c r="AJ541" s="28"/>
      <c r="AO541" s="86"/>
    </row>
    <row r="542" spans="1:41" s="20" customFormat="1" x14ac:dyDescent="0.2">
      <c r="A542" s="28"/>
      <c r="B542" s="28"/>
      <c r="C542" s="28"/>
      <c r="D542" s="28"/>
      <c r="E542" s="29"/>
      <c r="F542" s="53"/>
      <c r="G542" s="52"/>
      <c r="H542" s="31"/>
      <c r="I542" s="32"/>
      <c r="J542" s="33"/>
      <c r="K542" s="33"/>
      <c r="L542" s="33"/>
      <c r="M542" s="33"/>
      <c r="N542" s="33"/>
      <c r="O542" s="33"/>
      <c r="P542" s="33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3"/>
      <c r="AE542" s="34"/>
      <c r="AF542" s="34"/>
      <c r="AG542" s="28"/>
      <c r="AH542" s="28"/>
      <c r="AI542" s="28"/>
      <c r="AJ542" s="28"/>
      <c r="AO542" s="86"/>
    </row>
    <row r="543" spans="1:41" s="20" customFormat="1" x14ac:dyDescent="0.2">
      <c r="A543" s="28"/>
      <c r="B543" s="28"/>
      <c r="C543" s="28"/>
      <c r="D543" s="28"/>
      <c r="E543" s="29"/>
      <c r="F543" s="53"/>
      <c r="G543" s="52"/>
      <c r="H543" s="31"/>
      <c r="I543" s="32"/>
      <c r="J543" s="33"/>
      <c r="K543" s="33"/>
      <c r="L543" s="33"/>
      <c r="M543" s="33"/>
      <c r="N543" s="33"/>
      <c r="O543" s="33"/>
      <c r="P543" s="33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3"/>
      <c r="AE543" s="34"/>
      <c r="AF543" s="34"/>
      <c r="AG543" s="28"/>
      <c r="AH543" s="28"/>
      <c r="AI543" s="28"/>
      <c r="AJ543" s="28"/>
      <c r="AO543" s="86"/>
    </row>
    <row r="544" spans="1:41" s="20" customFormat="1" x14ac:dyDescent="0.2">
      <c r="A544" s="28"/>
      <c r="B544" s="28"/>
      <c r="C544" s="28"/>
      <c r="D544" s="28"/>
      <c r="E544" s="29"/>
      <c r="F544" s="53"/>
      <c r="G544" s="52"/>
      <c r="H544" s="31"/>
      <c r="I544" s="32"/>
      <c r="J544" s="33"/>
      <c r="K544" s="33"/>
      <c r="L544" s="33"/>
      <c r="M544" s="33"/>
      <c r="N544" s="33"/>
      <c r="O544" s="33"/>
      <c r="P544" s="33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3"/>
      <c r="AE544" s="34"/>
      <c r="AF544" s="34"/>
      <c r="AG544" s="28"/>
      <c r="AH544" s="28"/>
      <c r="AI544" s="28"/>
      <c r="AJ544" s="28"/>
      <c r="AO544" s="86"/>
    </row>
    <row r="545" spans="1:41" s="20" customFormat="1" x14ac:dyDescent="0.2">
      <c r="A545" s="28"/>
      <c r="B545" s="28"/>
      <c r="C545" s="28"/>
      <c r="D545" s="28"/>
      <c r="E545" s="29"/>
      <c r="F545" s="53"/>
      <c r="G545" s="52"/>
      <c r="H545" s="31"/>
      <c r="I545" s="32"/>
      <c r="J545" s="33"/>
      <c r="K545" s="33"/>
      <c r="L545" s="33"/>
      <c r="M545" s="33"/>
      <c r="N545" s="33"/>
      <c r="O545" s="33"/>
      <c r="P545" s="33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3"/>
      <c r="AE545" s="34"/>
      <c r="AF545" s="34"/>
      <c r="AG545" s="28"/>
      <c r="AH545" s="28"/>
      <c r="AI545" s="28"/>
      <c r="AJ545" s="28"/>
      <c r="AO545" s="86"/>
    </row>
    <row r="546" spans="1:41" s="20" customFormat="1" x14ac:dyDescent="0.2">
      <c r="A546" s="28"/>
      <c r="B546" s="28"/>
      <c r="C546" s="28"/>
      <c r="D546" s="28"/>
      <c r="E546" s="29"/>
      <c r="F546" s="53"/>
      <c r="G546" s="52"/>
      <c r="H546" s="31"/>
      <c r="I546" s="32"/>
      <c r="J546" s="33"/>
      <c r="K546" s="33"/>
      <c r="L546" s="33"/>
      <c r="M546" s="33"/>
      <c r="N546" s="33"/>
      <c r="O546" s="33"/>
      <c r="P546" s="33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3"/>
      <c r="AE546" s="34"/>
      <c r="AF546" s="34"/>
      <c r="AG546" s="28"/>
      <c r="AH546" s="28"/>
      <c r="AI546" s="28"/>
      <c r="AJ546" s="28"/>
      <c r="AO546" s="86"/>
    </row>
    <row r="547" spans="1:41" s="20" customFormat="1" x14ac:dyDescent="0.2">
      <c r="A547" s="28"/>
      <c r="B547" s="28"/>
      <c r="C547" s="28"/>
      <c r="D547" s="28"/>
      <c r="E547" s="29"/>
      <c r="F547" s="53"/>
      <c r="G547" s="52"/>
      <c r="H547" s="31"/>
      <c r="I547" s="32"/>
      <c r="J547" s="33"/>
      <c r="K547" s="33"/>
      <c r="L547" s="33"/>
      <c r="M547" s="33"/>
      <c r="N547" s="33"/>
      <c r="O547" s="33"/>
      <c r="P547" s="33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3"/>
      <c r="AE547" s="34"/>
      <c r="AF547" s="34"/>
      <c r="AG547" s="28"/>
      <c r="AH547" s="28"/>
      <c r="AI547" s="28"/>
      <c r="AJ547" s="28"/>
      <c r="AO547" s="86"/>
    </row>
    <row r="548" spans="1:41" s="20" customFormat="1" x14ac:dyDescent="0.2">
      <c r="A548" s="28"/>
      <c r="B548" s="28"/>
      <c r="C548" s="28"/>
      <c r="D548" s="28"/>
      <c r="E548" s="29"/>
      <c r="F548" s="53"/>
      <c r="G548" s="52"/>
      <c r="H548" s="31"/>
      <c r="I548" s="32"/>
      <c r="J548" s="33"/>
      <c r="K548" s="33"/>
      <c r="L548" s="33"/>
      <c r="M548" s="33"/>
      <c r="N548" s="33"/>
      <c r="O548" s="33"/>
      <c r="P548" s="33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3"/>
      <c r="AE548" s="34"/>
      <c r="AF548" s="34"/>
      <c r="AG548" s="28"/>
      <c r="AH548" s="28"/>
      <c r="AI548" s="28"/>
      <c r="AJ548" s="28"/>
      <c r="AO548" s="86"/>
    </row>
    <row r="549" spans="1:41" s="20" customFormat="1" x14ac:dyDescent="0.2">
      <c r="A549" s="28"/>
      <c r="B549" s="28"/>
      <c r="C549" s="28"/>
      <c r="D549" s="28"/>
      <c r="E549" s="29"/>
      <c r="F549" s="53"/>
      <c r="G549" s="52"/>
      <c r="H549" s="31"/>
      <c r="I549" s="32"/>
      <c r="J549" s="33"/>
      <c r="K549" s="33"/>
      <c r="L549" s="33"/>
      <c r="M549" s="33"/>
      <c r="N549" s="33"/>
      <c r="O549" s="33"/>
      <c r="P549" s="33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3"/>
      <c r="AE549" s="34"/>
      <c r="AF549" s="34"/>
      <c r="AG549" s="28"/>
      <c r="AH549" s="28"/>
      <c r="AI549" s="28"/>
      <c r="AJ549" s="28"/>
      <c r="AO549" s="86"/>
    </row>
    <row r="550" spans="1:41" s="20" customFormat="1" x14ac:dyDescent="0.2">
      <c r="A550" s="28"/>
      <c r="B550" s="28"/>
      <c r="C550" s="28"/>
      <c r="D550" s="28"/>
      <c r="E550" s="29"/>
      <c r="F550" s="53"/>
      <c r="G550" s="52"/>
      <c r="H550" s="31"/>
      <c r="I550" s="32"/>
      <c r="J550" s="33"/>
      <c r="K550" s="33"/>
      <c r="L550" s="33"/>
      <c r="M550" s="33"/>
      <c r="N550" s="33"/>
      <c r="O550" s="33"/>
      <c r="P550" s="33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3"/>
      <c r="AE550" s="34"/>
      <c r="AF550" s="34"/>
      <c r="AG550" s="28"/>
      <c r="AH550" s="28"/>
      <c r="AI550" s="28"/>
      <c r="AJ550" s="28"/>
      <c r="AO550" s="86"/>
    </row>
    <row r="551" spans="1:41" s="20" customFormat="1" x14ac:dyDescent="0.2">
      <c r="A551" s="28"/>
      <c r="B551" s="28"/>
      <c r="C551" s="28"/>
      <c r="D551" s="28"/>
      <c r="E551" s="29"/>
      <c r="F551" s="53"/>
      <c r="G551" s="52"/>
      <c r="H551" s="31"/>
      <c r="I551" s="32"/>
      <c r="J551" s="33"/>
      <c r="K551" s="33"/>
      <c r="L551" s="33"/>
      <c r="M551" s="33"/>
      <c r="N551" s="33"/>
      <c r="O551" s="33"/>
      <c r="P551" s="33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3"/>
      <c r="AE551" s="34"/>
      <c r="AF551" s="34"/>
      <c r="AG551" s="28"/>
      <c r="AH551" s="28"/>
      <c r="AI551" s="28"/>
      <c r="AJ551" s="28"/>
      <c r="AO551" s="86"/>
    </row>
    <row r="552" spans="1:41" s="20" customFormat="1" x14ac:dyDescent="0.2">
      <c r="A552" s="28"/>
      <c r="B552" s="28"/>
      <c r="C552" s="28"/>
      <c r="D552" s="28"/>
      <c r="E552" s="29"/>
      <c r="F552" s="53"/>
      <c r="G552" s="52"/>
      <c r="H552" s="31"/>
      <c r="I552" s="32"/>
      <c r="J552" s="33"/>
      <c r="K552" s="33"/>
      <c r="L552" s="33"/>
      <c r="M552" s="33"/>
      <c r="N552" s="33"/>
      <c r="O552" s="33"/>
      <c r="P552" s="33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3"/>
      <c r="AE552" s="34"/>
      <c r="AF552" s="34"/>
      <c r="AG552" s="28"/>
      <c r="AH552" s="28"/>
      <c r="AI552" s="28"/>
      <c r="AJ552" s="28"/>
      <c r="AO552" s="86"/>
    </row>
    <row r="553" spans="1:41" s="20" customFormat="1" x14ac:dyDescent="0.2">
      <c r="A553" s="28"/>
      <c r="B553" s="28"/>
      <c r="C553" s="28"/>
      <c r="D553" s="28"/>
      <c r="E553" s="29"/>
      <c r="F553" s="53"/>
      <c r="G553" s="52"/>
      <c r="H553" s="31"/>
      <c r="I553" s="32"/>
      <c r="J553" s="33"/>
      <c r="K553" s="33"/>
      <c r="L553" s="33"/>
      <c r="M553" s="33"/>
      <c r="N553" s="33"/>
      <c r="O553" s="33"/>
      <c r="P553" s="33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3"/>
      <c r="AE553" s="34"/>
      <c r="AF553" s="34"/>
      <c r="AG553" s="28"/>
      <c r="AH553" s="28"/>
      <c r="AI553" s="28"/>
      <c r="AJ553" s="28"/>
      <c r="AO553" s="86"/>
    </row>
    <row r="554" spans="1:41" s="20" customFormat="1" x14ac:dyDescent="0.2">
      <c r="A554" s="28"/>
      <c r="B554" s="28"/>
      <c r="C554" s="28"/>
      <c r="D554" s="28"/>
      <c r="E554" s="29"/>
      <c r="F554" s="53"/>
      <c r="G554" s="52"/>
      <c r="H554" s="31"/>
      <c r="I554" s="32"/>
      <c r="J554" s="33"/>
      <c r="K554" s="33"/>
      <c r="L554" s="33"/>
      <c r="M554" s="33"/>
      <c r="N554" s="33"/>
      <c r="O554" s="33"/>
      <c r="P554" s="33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3"/>
      <c r="AE554" s="34"/>
      <c r="AF554" s="34"/>
      <c r="AG554" s="28"/>
      <c r="AH554" s="28"/>
      <c r="AI554" s="28"/>
      <c r="AJ554" s="28"/>
      <c r="AO554" s="86"/>
    </row>
    <row r="555" spans="1:41" s="20" customFormat="1" x14ac:dyDescent="0.2">
      <c r="A555" s="28"/>
      <c r="B555" s="28"/>
      <c r="C555" s="28"/>
      <c r="D555" s="28"/>
      <c r="E555" s="29"/>
      <c r="F555" s="53"/>
      <c r="G555" s="52"/>
      <c r="H555" s="31"/>
      <c r="I555" s="32"/>
      <c r="J555" s="33"/>
      <c r="K555" s="33"/>
      <c r="L555" s="33"/>
      <c r="M555" s="33"/>
      <c r="N555" s="33"/>
      <c r="O555" s="33"/>
      <c r="P555" s="33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3"/>
      <c r="AE555" s="34"/>
      <c r="AF555" s="34"/>
      <c r="AG555" s="28"/>
      <c r="AH555" s="28"/>
      <c r="AI555" s="28"/>
      <c r="AJ555" s="28"/>
      <c r="AO555" s="86"/>
    </row>
    <row r="556" spans="1:41" s="20" customFormat="1" x14ac:dyDescent="0.2">
      <c r="A556" s="28"/>
      <c r="B556" s="28"/>
      <c r="C556" s="28"/>
      <c r="D556" s="28"/>
      <c r="E556" s="29"/>
      <c r="F556" s="53"/>
      <c r="G556" s="52"/>
      <c r="H556" s="31"/>
      <c r="I556" s="32"/>
      <c r="J556" s="33"/>
      <c r="K556" s="33"/>
      <c r="L556" s="33"/>
      <c r="M556" s="33"/>
      <c r="N556" s="33"/>
      <c r="O556" s="33"/>
      <c r="P556" s="33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3"/>
      <c r="AE556" s="34"/>
      <c r="AF556" s="34"/>
      <c r="AG556" s="28"/>
      <c r="AH556" s="28"/>
      <c r="AI556" s="28"/>
      <c r="AJ556" s="28"/>
      <c r="AO556" s="86"/>
    </row>
    <row r="557" spans="1:41" s="20" customFormat="1" x14ac:dyDescent="0.2">
      <c r="A557" s="28"/>
      <c r="B557" s="28"/>
      <c r="C557" s="28"/>
      <c r="D557" s="28"/>
      <c r="E557" s="29"/>
      <c r="F557" s="53"/>
      <c r="G557" s="52"/>
      <c r="H557" s="31"/>
      <c r="I557" s="32"/>
      <c r="J557" s="33"/>
      <c r="K557" s="33"/>
      <c r="L557" s="33"/>
      <c r="M557" s="33"/>
      <c r="N557" s="33"/>
      <c r="O557" s="33"/>
      <c r="P557" s="33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3"/>
      <c r="AE557" s="34"/>
      <c r="AF557" s="34"/>
      <c r="AG557" s="28"/>
      <c r="AH557" s="28"/>
      <c r="AI557" s="28"/>
      <c r="AJ557" s="28"/>
      <c r="AO557" s="86"/>
    </row>
    <row r="558" spans="1:41" s="20" customFormat="1" x14ac:dyDescent="0.2">
      <c r="A558" s="28"/>
      <c r="B558" s="28"/>
      <c r="C558" s="28"/>
      <c r="D558" s="28"/>
      <c r="E558" s="29"/>
      <c r="F558" s="53"/>
      <c r="G558" s="52"/>
      <c r="H558" s="31"/>
      <c r="I558" s="32"/>
      <c r="J558" s="33"/>
      <c r="K558" s="33"/>
      <c r="L558" s="33"/>
      <c r="M558" s="33"/>
      <c r="N558" s="33"/>
      <c r="O558" s="33"/>
      <c r="P558" s="33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3"/>
      <c r="AE558" s="34"/>
      <c r="AF558" s="34"/>
      <c r="AG558" s="28"/>
      <c r="AH558" s="28"/>
      <c r="AI558" s="28"/>
      <c r="AJ558" s="28"/>
      <c r="AO558" s="86"/>
    </row>
    <row r="559" spans="1:41" s="20" customFormat="1" x14ac:dyDescent="0.2">
      <c r="A559" s="28"/>
      <c r="B559" s="28"/>
      <c r="C559" s="28"/>
      <c r="D559" s="28"/>
      <c r="E559" s="29"/>
      <c r="F559" s="53"/>
      <c r="G559" s="52"/>
      <c r="H559" s="31"/>
      <c r="I559" s="32"/>
      <c r="J559" s="33"/>
      <c r="K559" s="33"/>
      <c r="L559" s="33"/>
      <c r="M559" s="33"/>
      <c r="N559" s="33"/>
      <c r="O559" s="33"/>
      <c r="P559" s="33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3"/>
      <c r="AE559" s="34"/>
      <c r="AF559" s="34"/>
      <c r="AG559" s="28"/>
      <c r="AH559" s="28"/>
      <c r="AI559" s="28"/>
      <c r="AJ559" s="28"/>
      <c r="AO559" s="86"/>
    </row>
    <row r="560" spans="1:41" s="20" customFormat="1" x14ac:dyDescent="0.2">
      <c r="A560" s="28"/>
      <c r="B560" s="28"/>
      <c r="C560" s="28"/>
      <c r="D560" s="28"/>
      <c r="E560" s="29"/>
      <c r="F560" s="53"/>
      <c r="G560" s="52"/>
      <c r="H560" s="31"/>
      <c r="I560" s="32"/>
      <c r="J560" s="33"/>
      <c r="K560" s="33"/>
      <c r="L560" s="33"/>
      <c r="M560" s="33"/>
      <c r="N560" s="33"/>
      <c r="O560" s="33"/>
      <c r="P560" s="33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3"/>
      <c r="AE560" s="34"/>
      <c r="AF560" s="34"/>
      <c r="AG560" s="28"/>
      <c r="AH560" s="28"/>
      <c r="AI560" s="28"/>
      <c r="AJ560" s="28"/>
      <c r="AO560" s="86"/>
    </row>
    <row r="561" spans="1:41" s="20" customFormat="1" x14ac:dyDescent="0.2">
      <c r="A561" s="28"/>
      <c r="B561" s="28"/>
      <c r="C561" s="28"/>
      <c r="D561" s="28"/>
      <c r="E561" s="29"/>
      <c r="F561" s="53"/>
      <c r="G561" s="52"/>
      <c r="H561" s="31"/>
      <c r="I561" s="32"/>
      <c r="J561" s="33"/>
      <c r="K561" s="33"/>
      <c r="L561" s="33"/>
      <c r="M561" s="33"/>
      <c r="N561" s="33"/>
      <c r="O561" s="33"/>
      <c r="P561" s="33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3"/>
      <c r="AE561" s="34"/>
      <c r="AF561" s="34"/>
      <c r="AG561" s="28"/>
      <c r="AH561" s="28"/>
      <c r="AI561" s="28"/>
      <c r="AJ561" s="28"/>
      <c r="AO561" s="86"/>
    </row>
    <row r="562" spans="1:41" s="20" customFormat="1" x14ac:dyDescent="0.2">
      <c r="A562" s="28"/>
      <c r="B562" s="28"/>
      <c r="C562" s="28"/>
      <c r="D562" s="28"/>
      <c r="E562" s="29"/>
      <c r="F562" s="53"/>
      <c r="G562" s="52"/>
      <c r="H562" s="31"/>
      <c r="I562" s="32"/>
      <c r="J562" s="33"/>
      <c r="K562" s="33"/>
      <c r="L562" s="33"/>
      <c r="M562" s="33"/>
      <c r="N562" s="33"/>
      <c r="O562" s="33"/>
      <c r="P562" s="33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3"/>
      <c r="AE562" s="34"/>
      <c r="AF562" s="34"/>
      <c r="AG562" s="28"/>
      <c r="AH562" s="28"/>
      <c r="AI562" s="28"/>
      <c r="AJ562" s="28"/>
      <c r="AO562" s="86"/>
    </row>
    <row r="563" spans="1:41" s="20" customFormat="1" x14ac:dyDescent="0.2">
      <c r="A563" s="28"/>
      <c r="B563" s="28"/>
      <c r="C563" s="28"/>
      <c r="D563" s="28"/>
      <c r="E563" s="29"/>
      <c r="F563" s="53"/>
      <c r="G563" s="52"/>
      <c r="H563" s="31"/>
      <c r="I563" s="32"/>
      <c r="J563" s="33"/>
      <c r="K563" s="33"/>
      <c r="L563" s="33"/>
      <c r="M563" s="33"/>
      <c r="N563" s="33"/>
      <c r="O563" s="33"/>
      <c r="P563" s="33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3"/>
      <c r="AE563" s="34"/>
      <c r="AF563" s="34"/>
      <c r="AG563" s="28"/>
      <c r="AH563" s="28"/>
      <c r="AI563" s="28"/>
      <c r="AJ563" s="28"/>
      <c r="AO563" s="86"/>
    </row>
    <row r="564" spans="1:41" s="20" customFormat="1" x14ac:dyDescent="0.2">
      <c r="A564" s="28"/>
      <c r="B564" s="28"/>
      <c r="C564" s="28"/>
      <c r="D564" s="28"/>
      <c r="E564" s="29"/>
      <c r="F564" s="53"/>
      <c r="G564" s="52"/>
      <c r="H564" s="31"/>
      <c r="I564" s="32"/>
      <c r="J564" s="33"/>
      <c r="K564" s="33"/>
      <c r="L564" s="33"/>
      <c r="M564" s="33"/>
      <c r="N564" s="33"/>
      <c r="O564" s="33"/>
      <c r="P564" s="33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3"/>
      <c r="AE564" s="34"/>
      <c r="AF564" s="34"/>
      <c r="AG564" s="28"/>
      <c r="AH564" s="28"/>
      <c r="AI564" s="28"/>
      <c r="AJ564" s="28"/>
      <c r="AO564" s="86"/>
    </row>
    <row r="565" spans="1:41" s="20" customFormat="1" x14ac:dyDescent="0.2">
      <c r="A565" s="28"/>
      <c r="B565" s="28"/>
      <c r="C565" s="28"/>
      <c r="D565" s="28"/>
      <c r="E565" s="29"/>
      <c r="F565" s="53"/>
      <c r="G565" s="52"/>
      <c r="H565" s="31"/>
      <c r="I565" s="32"/>
      <c r="J565" s="33"/>
      <c r="K565" s="33"/>
      <c r="L565" s="33"/>
      <c r="M565" s="33"/>
      <c r="N565" s="33"/>
      <c r="O565" s="33"/>
      <c r="P565" s="33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3"/>
      <c r="AE565" s="34"/>
      <c r="AF565" s="34"/>
      <c r="AG565" s="28"/>
      <c r="AH565" s="28"/>
      <c r="AI565" s="28"/>
      <c r="AJ565" s="28"/>
      <c r="AO565" s="86"/>
    </row>
    <row r="566" spans="1:41" s="20" customFormat="1" x14ac:dyDescent="0.2">
      <c r="A566" s="28"/>
      <c r="B566" s="28"/>
      <c r="C566" s="28"/>
      <c r="D566" s="28"/>
      <c r="E566" s="29"/>
      <c r="F566" s="53"/>
      <c r="G566" s="52"/>
      <c r="H566" s="31"/>
      <c r="I566" s="32"/>
      <c r="J566" s="33"/>
      <c r="K566" s="33"/>
      <c r="L566" s="33"/>
      <c r="M566" s="33"/>
      <c r="N566" s="33"/>
      <c r="O566" s="33"/>
      <c r="P566" s="33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3"/>
      <c r="AE566" s="34"/>
      <c r="AF566" s="34"/>
      <c r="AG566" s="28"/>
      <c r="AH566" s="28"/>
      <c r="AI566" s="28"/>
      <c r="AJ566" s="28"/>
      <c r="AO566" s="86"/>
    </row>
    <row r="567" spans="1:41" s="20" customFormat="1" x14ac:dyDescent="0.2">
      <c r="A567" s="28"/>
      <c r="B567" s="28"/>
      <c r="C567" s="28"/>
      <c r="D567" s="28"/>
      <c r="E567" s="29"/>
      <c r="F567" s="53"/>
      <c r="G567" s="52"/>
      <c r="H567" s="31"/>
      <c r="I567" s="32"/>
      <c r="J567" s="33"/>
      <c r="K567" s="33"/>
      <c r="L567" s="33"/>
      <c r="M567" s="33"/>
      <c r="N567" s="33"/>
      <c r="O567" s="33"/>
      <c r="P567" s="33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3"/>
      <c r="AE567" s="34"/>
      <c r="AF567" s="34"/>
      <c r="AG567" s="28"/>
      <c r="AH567" s="28"/>
      <c r="AI567" s="28"/>
      <c r="AJ567" s="28"/>
      <c r="AO567" s="86"/>
    </row>
    <row r="568" spans="1:41" s="20" customFormat="1" x14ac:dyDescent="0.2">
      <c r="A568" s="28"/>
      <c r="B568" s="28"/>
      <c r="C568" s="28"/>
      <c r="D568" s="28"/>
      <c r="E568" s="29"/>
      <c r="F568" s="53"/>
      <c r="G568" s="52"/>
      <c r="H568" s="31"/>
      <c r="I568" s="32"/>
      <c r="J568" s="33"/>
      <c r="K568" s="33"/>
      <c r="L568" s="33"/>
      <c r="M568" s="33"/>
      <c r="N568" s="33"/>
      <c r="O568" s="33"/>
      <c r="P568" s="33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3"/>
      <c r="AE568" s="34"/>
      <c r="AF568" s="34"/>
      <c r="AG568" s="28"/>
      <c r="AH568" s="28"/>
      <c r="AI568" s="28"/>
      <c r="AJ568" s="28"/>
      <c r="AO568" s="86"/>
    </row>
    <row r="569" spans="1:41" s="20" customFormat="1" x14ac:dyDescent="0.2">
      <c r="A569" s="28"/>
      <c r="B569" s="28"/>
      <c r="C569" s="28"/>
      <c r="D569" s="28"/>
      <c r="E569" s="29"/>
      <c r="F569" s="53"/>
      <c r="G569" s="52"/>
      <c r="H569" s="31"/>
      <c r="I569" s="32"/>
      <c r="J569" s="33"/>
      <c r="K569" s="33"/>
      <c r="L569" s="33"/>
      <c r="M569" s="33"/>
      <c r="N569" s="33"/>
      <c r="O569" s="33"/>
      <c r="P569" s="33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3"/>
      <c r="AE569" s="34"/>
      <c r="AF569" s="34"/>
      <c r="AG569" s="28"/>
      <c r="AH569" s="28"/>
      <c r="AI569" s="28"/>
      <c r="AJ569" s="28"/>
      <c r="AO569" s="86"/>
    </row>
    <row r="570" spans="1:41" s="20" customFormat="1" x14ac:dyDescent="0.2">
      <c r="A570" s="28"/>
      <c r="B570" s="28"/>
      <c r="C570" s="28"/>
      <c r="D570" s="28"/>
      <c r="E570" s="29"/>
      <c r="F570" s="53"/>
      <c r="G570" s="52"/>
      <c r="H570" s="31"/>
      <c r="I570" s="32"/>
      <c r="J570" s="33"/>
      <c r="K570" s="33"/>
      <c r="L570" s="33"/>
      <c r="M570" s="33"/>
      <c r="N570" s="33"/>
      <c r="O570" s="33"/>
      <c r="P570" s="33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3"/>
      <c r="AE570" s="34"/>
      <c r="AF570" s="34"/>
      <c r="AG570" s="28"/>
      <c r="AH570" s="28"/>
      <c r="AI570" s="28"/>
      <c r="AJ570" s="28"/>
      <c r="AO570" s="86"/>
    </row>
    <row r="571" spans="1:41" s="20" customFormat="1" x14ac:dyDescent="0.2">
      <c r="A571" s="28"/>
      <c r="B571" s="28"/>
      <c r="C571" s="28"/>
      <c r="D571" s="28"/>
      <c r="E571" s="29"/>
      <c r="F571" s="53"/>
      <c r="G571" s="52"/>
      <c r="H571" s="31"/>
      <c r="I571" s="32"/>
      <c r="J571" s="33"/>
      <c r="K571" s="33"/>
      <c r="L571" s="33"/>
      <c r="M571" s="33"/>
      <c r="N571" s="33"/>
      <c r="O571" s="33"/>
      <c r="P571" s="33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3"/>
      <c r="AE571" s="34"/>
      <c r="AF571" s="34"/>
      <c r="AG571" s="28"/>
      <c r="AH571" s="28"/>
      <c r="AI571" s="28"/>
      <c r="AJ571" s="28"/>
      <c r="AO571" s="86"/>
    </row>
    <row r="572" spans="1:41" s="20" customFormat="1" x14ac:dyDescent="0.2">
      <c r="A572" s="28"/>
      <c r="B572" s="28"/>
      <c r="C572" s="28"/>
      <c r="D572" s="28"/>
      <c r="E572" s="29"/>
      <c r="F572" s="53"/>
      <c r="G572" s="52"/>
      <c r="H572" s="31"/>
      <c r="I572" s="32"/>
      <c r="J572" s="33"/>
      <c r="K572" s="33"/>
      <c r="L572" s="33"/>
      <c r="M572" s="33"/>
      <c r="N572" s="33"/>
      <c r="O572" s="33"/>
      <c r="P572" s="33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3"/>
      <c r="AE572" s="34"/>
      <c r="AF572" s="34"/>
      <c r="AG572" s="28"/>
      <c r="AH572" s="28"/>
      <c r="AI572" s="28"/>
      <c r="AJ572" s="28"/>
      <c r="AO572" s="86"/>
    </row>
    <row r="573" spans="1:41" s="20" customFormat="1" x14ac:dyDescent="0.2">
      <c r="A573" s="28"/>
      <c r="B573" s="28"/>
      <c r="C573" s="28"/>
      <c r="D573" s="28"/>
      <c r="E573" s="29"/>
      <c r="F573" s="53"/>
      <c r="G573" s="52"/>
      <c r="H573" s="31"/>
      <c r="I573" s="32"/>
      <c r="J573" s="33"/>
      <c r="K573" s="33"/>
      <c r="L573" s="33"/>
      <c r="M573" s="33"/>
      <c r="N573" s="33"/>
      <c r="O573" s="33"/>
      <c r="P573" s="33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3"/>
      <c r="AE573" s="34"/>
      <c r="AF573" s="34"/>
      <c r="AG573" s="28"/>
      <c r="AH573" s="28"/>
      <c r="AI573" s="28"/>
      <c r="AJ573" s="28"/>
      <c r="AO573" s="86"/>
    </row>
    <row r="574" spans="1:41" s="20" customFormat="1" x14ac:dyDescent="0.2">
      <c r="A574" s="28"/>
      <c r="B574" s="28"/>
      <c r="C574" s="28"/>
      <c r="D574" s="28"/>
      <c r="E574" s="29"/>
      <c r="F574" s="53"/>
      <c r="G574" s="52"/>
      <c r="H574" s="31"/>
      <c r="I574" s="32"/>
      <c r="J574" s="33"/>
      <c r="K574" s="33"/>
      <c r="L574" s="33"/>
      <c r="M574" s="33"/>
      <c r="N574" s="33"/>
      <c r="O574" s="33"/>
      <c r="P574" s="33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3"/>
      <c r="AE574" s="34"/>
      <c r="AF574" s="34"/>
      <c r="AG574" s="28"/>
      <c r="AH574" s="28"/>
      <c r="AI574" s="28"/>
      <c r="AJ574" s="28"/>
      <c r="AO574" s="86"/>
    </row>
    <row r="575" spans="1:41" s="20" customFormat="1" x14ac:dyDescent="0.2">
      <c r="A575" s="28"/>
      <c r="B575" s="28"/>
      <c r="C575" s="28"/>
      <c r="D575" s="28"/>
      <c r="E575" s="29"/>
      <c r="F575" s="53"/>
      <c r="G575" s="52"/>
      <c r="H575" s="31"/>
      <c r="I575" s="32"/>
      <c r="J575" s="33"/>
      <c r="K575" s="33"/>
      <c r="L575" s="33"/>
      <c r="M575" s="33"/>
      <c r="N575" s="33"/>
      <c r="O575" s="33"/>
      <c r="P575" s="33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3"/>
      <c r="AE575" s="34"/>
      <c r="AF575" s="34"/>
      <c r="AG575" s="28"/>
      <c r="AH575" s="28"/>
      <c r="AI575" s="28"/>
      <c r="AJ575" s="28"/>
      <c r="AO575" s="86"/>
    </row>
    <row r="576" spans="1:41" s="20" customFormat="1" x14ac:dyDescent="0.2">
      <c r="A576" s="28"/>
      <c r="B576" s="28"/>
      <c r="C576" s="28"/>
      <c r="D576" s="28"/>
      <c r="E576" s="29"/>
      <c r="F576" s="53"/>
      <c r="G576" s="52"/>
      <c r="H576" s="31"/>
      <c r="I576" s="32"/>
      <c r="J576" s="33"/>
      <c r="K576" s="33"/>
      <c r="L576" s="33"/>
      <c r="M576" s="33"/>
      <c r="N576" s="33"/>
      <c r="O576" s="33"/>
      <c r="P576" s="33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3"/>
      <c r="AE576" s="34"/>
      <c r="AF576" s="34"/>
      <c r="AG576" s="28"/>
      <c r="AH576" s="28"/>
      <c r="AI576" s="28"/>
      <c r="AJ576" s="28"/>
      <c r="AO576" s="86"/>
    </row>
    <row r="577" spans="1:41" s="20" customFormat="1" x14ac:dyDescent="0.2">
      <c r="A577" s="28"/>
      <c r="B577" s="28"/>
      <c r="C577" s="28"/>
      <c r="D577" s="28"/>
      <c r="E577" s="29"/>
      <c r="F577" s="53"/>
      <c r="G577" s="52"/>
      <c r="H577" s="31"/>
      <c r="I577" s="32"/>
      <c r="J577" s="33"/>
      <c r="K577" s="33"/>
      <c r="L577" s="33"/>
      <c r="M577" s="33"/>
      <c r="N577" s="33"/>
      <c r="O577" s="33"/>
      <c r="P577" s="33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3"/>
      <c r="AE577" s="34"/>
      <c r="AF577" s="34"/>
      <c r="AG577" s="28"/>
      <c r="AH577" s="28"/>
      <c r="AI577" s="28"/>
      <c r="AJ577" s="28"/>
      <c r="AO577" s="86"/>
    </row>
    <row r="578" spans="1:41" s="20" customFormat="1" x14ac:dyDescent="0.2">
      <c r="A578" s="28"/>
      <c r="B578" s="28"/>
      <c r="C578" s="28"/>
      <c r="D578" s="28"/>
      <c r="E578" s="29"/>
      <c r="F578" s="53"/>
      <c r="G578" s="52"/>
      <c r="H578" s="31"/>
      <c r="I578" s="32"/>
      <c r="J578" s="33"/>
      <c r="K578" s="33"/>
      <c r="L578" s="33"/>
      <c r="M578" s="33"/>
      <c r="N578" s="33"/>
      <c r="O578" s="33"/>
      <c r="P578" s="33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3"/>
      <c r="AE578" s="34"/>
      <c r="AF578" s="34"/>
      <c r="AG578" s="28"/>
      <c r="AH578" s="28"/>
      <c r="AI578" s="28"/>
      <c r="AJ578" s="28"/>
      <c r="AO578" s="86"/>
    </row>
    <row r="579" spans="1:41" s="20" customFormat="1" x14ac:dyDescent="0.2">
      <c r="A579" s="28"/>
      <c r="B579" s="28"/>
      <c r="C579" s="28"/>
      <c r="D579" s="28"/>
      <c r="E579" s="29"/>
      <c r="F579" s="53"/>
      <c r="G579" s="52"/>
      <c r="H579" s="31"/>
      <c r="I579" s="32"/>
      <c r="J579" s="33"/>
      <c r="K579" s="33"/>
      <c r="L579" s="33"/>
      <c r="M579" s="33"/>
      <c r="N579" s="33"/>
      <c r="O579" s="33"/>
      <c r="P579" s="33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3"/>
      <c r="AE579" s="34"/>
      <c r="AF579" s="34"/>
      <c r="AG579" s="28"/>
      <c r="AH579" s="28"/>
      <c r="AI579" s="28"/>
      <c r="AJ579" s="28"/>
      <c r="AO579" s="86"/>
    </row>
    <row r="580" spans="1:41" s="20" customFormat="1" x14ac:dyDescent="0.2">
      <c r="A580" s="28"/>
      <c r="B580" s="28"/>
      <c r="C580" s="28"/>
      <c r="D580" s="28"/>
      <c r="E580" s="29"/>
      <c r="F580" s="53"/>
      <c r="G580" s="52"/>
      <c r="H580" s="31"/>
      <c r="I580" s="32"/>
      <c r="J580" s="33"/>
      <c r="K580" s="33"/>
      <c r="L580" s="33"/>
      <c r="M580" s="33"/>
      <c r="N580" s="33"/>
      <c r="O580" s="33"/>
      <c r="P580" s="33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3"/>
      <c r="AE580" s="34"/>
      <c r="AF580" s="34"/>
      <c r="AG580" s="28"/>
      <c r="AH580" s="28"/>
      <c r="AI580" s="28"/>
      <c r="AJ580" s="28"/>
      <c r="AO580" s="86"/>
    </row>
    <row r="581" spans="1:41" s="20" customFormat="1" x14ac:dyDescent="0.2">
      <c r="A581" s="28"/>
      <c r="B581" s="28"/>
      <c r="C581" s="28"/>
      <c r="D581" s="28"/>
      <c r="E581" s="29"/>
      <c r="F581" s="53"/>
      <c r="G581" s="52"/>
      <c r="H581" s="31"/>
      <c r="I581" s="32"/>
      <c r="J581" s="33"/>
      <c r="K581" s="33"/>
      <c r="L581" s="33"/>
      <c r="M581" s="33"/>
      <c r="N581" s="33"/>
      <c r="O581" s="33"/>
      <c r="P581" s="33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3"/>
      <c r="AE581" s="34"/>
      <c r="AF581" s="34"/>
      <c r="AG581" s="28"/>
      <c r="AH581" s="28"/>
      <c r="AI581" s="28"/>
      <c r="AJ581" s="28"/>
      <c r="AO581" s="86"/>
    </row>
    <row r="582" spans="1:41" s="20" customFormat="1" x14ac:dyDescent="0.2">
      <c r="A582" s="28"/>
      <c r="B582" s="28"/>
      <c r="C582" s="28"/>
      <c r="D582" s="28"/>
      <c r="E582" s="29"/>
      <c r="F582" s="53"/>
      <c r="G582" s="52"/>
      <c r="H582" s="31"/>
      <c r="I582" s="32"/>
      <c r="J582" s="33"/>
      <c r="K582" s="33"/>
      <c r="L582" s="33"/>
      <c r="M582" s="33"/>
      <c r="N582" s="33"/>
      <c r="O582" s="33"/>
      <c r="P582" s="33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3"/>
      <c r="AE582" s="34"/>
      <c r="AF582" s="34"/>
      <c r="AG582" s="28"/>
      <c r="AH582" s="28"/>
      <c r="AI582" s="28"/>
      <c r="AJ582" s="28"/>
      <c r="AO582" s="86"/>
    </row>
    <row r="583" spans="1:41" s="20" customFormat="1" x14ac:dyDescent="0.2">
      <c r="A583" s="28"/>
      <c r="B583" s="28"/>
      <c r="C583" s="28"/>
      <c r="D583" s="28"/>
      <c r="E583" s="29"/>
      <c r="F583" s="53"/>
      <c r="G583" s="52"/>
      <c r="H583" s="31"/>
      <c r="I583" s="32"/>
      <c r="J583" s="33"/>
      <c r="K583" s="33"/>
      <c r="L583" s="33"/>
      <c r="M583" s="33"/>
      <c r="N583" s="33"/>
      <c r="O583" s="33"/>
      <c r="P583" s="33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3"/>
      <c r="AE583" s="34"/>
      <c r="AF583" s="34"/>
      <c r="AG583" s="28"/>
      <c r="AH583" s="28"/>
      <c r="AI583" s="28"/>
      <c r="AJ583" s="28"/>
      <c r="AO583" s="86"/>
    </row>
    <row r="584" spans="1:41" s="20" customFormat="1" x14ac:dyDescent="0.2">
      <c r="A584" s="28"/>
      <c r="B584" s="28"/>
      <c r="C584" s="28"/>
      <c r="D584" s="28"/>
      <c r="E584" s="29"/>
      <c r="F584" s="53"/>
      <c r="G584" s="52"/>
      <c r="H584" s="31"/>
      <c r="I584" s="32"/>
      <c r="J584" s="33"/>
      <c r="K584" s="33"/>
      <c r="L584" s="33"/>
      <c r="M584" s="33"/>
      <c r="N584" s="33"/>
      <c r="O584" s="33"/>
      <c r="P584" s="33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3"/>
      <c r="AE584" s="34"/>
      <c r="AF584" s="34"/>
      <c r="AG584" s="28"/>
      <c r="AH584" s="28"/>
      <c r="AI584" s="28"/>
      <c r="AJ584" s="28"/>
      <c r="AO584" s="86"/>
    </row>
    <row r="585" spans="1:41" s="20" customFormat="1" x14ac:dyDescent="0.2">
      <c r="A585" s="28"/>
      <c r="B585" s="28"/>
      <c r="C585" s="28"/>
      <c r="D585" s="28"/>
      <c r="E585" s="29"/>
      <c r="F585" s="53"/>
      <c r="G585" s="52"/>
      <c r="H585" s="31"/>
      <c r="I585" s="32"/>
      <c r="J585" s="33"/>
      <c r="K585" s="33"/>
      <c r="L585" s="33"/>
      <c r="M585" s="33"/>
      <c r="N585" s="33"/>
      <c r="O585" s="33"/>
      <c r="P585" s="33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3"/>
      <c r="AE585" s="34"/>
      <c r="AF585" s="34"/>
      <c r="AG585" s="28"/>
      <c r="AH585" s="28"/>
      <c r="AI585" s="28"/>
      <c r="AJ585" s="28"/>
      <c r="AO585" s="86"/>
    </row>
    <row r="586" spans="1:41" s="20" customFormat="1" x14ac:dyDescent="0.2">
      <c r="A586" s="28"/>
      <c r="B586" s="28"/>
      <c r="C586" s="28"/>
      <c r="D586" s="28"/>
      <c r="E586" s="29"/>
      <c r="F586" s="53"/>
      <c r="G586" s="52"/>
      <c r="H586" s="31"/>
      <c r="I586" s="32"/>
      <c r="J586" s="33"/>
      <c r="K586" s="33"/>
      <c r="L586" s="33"/>
      <c r="M586" s="33"/>
      <c r="N586" s="33"/>
      <c r="O586" s="33"/>
      <c r="P586" s="33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3"/>
      <c r="AE586" s="34"/>
      <c r="AF586" s="34"/>
      <c r="AG586" s="28"/>
      <c r="AH586" s="28"/>
      <c r="AI586" s="28"/>
      <c r="AJ586" s="28"/>
      <c r="AO586" s="86"/>
    </row>
    <row r="587" spans="1:41" s="20" customFormat="1" x14ac:dyDescent="0.2">
      <c r="A587" s="28"/>
      <c r="B587" s="28"/>
      <c r="C587" s="28"/>
      <c r="D587" s="28"/>
      <c r="E587" s="29"/>
      <c r="F587" s="53"/>
      <c r="G587" s="52"/>
      <c r="H587" s="31"/>
      <c r="I587" s="32"/>
      <c r="J587" s="33"/>
      <c r="K587" s="33"/>
      <c r="L587" s="33"/>
      <c r="M587" s="33"/>
      <c r="N587" s="33"/>
      <c r="O587" s="33"/>
      <c r="P587" s="33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3"/>
      <c r="AE587" s="34"/>
      <c r="AF587" s="34"/>
      <c r="AG587" s="28"/>
      <c r="AH587" s="28"/>
      <c r="AI587" s="28"/>
      <c r="AJ587" s="28"/>
      <c r="AO587" s="86"/>
    </row>
    <row r="588" spans="1:41" s="20" customFormat="1" x14ac:dyDescent="0.2">
      <c r="A588" s="28"/>
      <c r="B588" s="28"/>
      <c r="C588" s="28"/>
      <c r="D588" s="28"/>
      <c r="E588" s="29"/>
      <c r="F588" s="53"/>
      <c r="G588" s="52"/>
      <c r="H588" s="31"/>
      <c r="I588" s="32"/>
      <c r="J588" s="33"/>
      <c r="K588" s="33"/>
      <c r="L588" s="33"/>
      <c r="M588" s="33"/>
      <c r="N588" s="33"/>
      <c r="O588" s="33"/>
      <c r="P588" s="33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3"/>
      <c r="AE588" s="34"/>
      <c r="AF588" s="34"/>
      <c r="AG588" s="28"/>
      <c r="AH588" s="28"/>
      <c r="AI588" s="28"/>
      <c r="AJ588" s="28"/>
      <c r="AO588" s="86"/>
    </row>
    <row r="589" spans="1:41" s="20" customFormat="1" x14ac:dyDescent="0.2">
      <c r="A589" s="28"/>
      <c r="B589" s="28"/>
      <c r="C589" s="28"/>
      <c r="D589" s="28"/>
      <c r="E589" s="29"/>
      <c r="F589" s="53"/>
      <c r="G589" s="52"/>
      <c r="H589" s="31"/>
      <c r="I589" s="32"/>
      <c r="J589" s="33"/>
      <c r="K589" s="33"/>
      <c r="L589" s="33"/>
      <c r="M589" s="33"/>
      <c r="N589" s="33"/>
      <c r="O589" s="33"/>
      <c r="P589" s="33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3"/>
      <c r="AE589" s="34"/>
      <c r="AF589" s="34"/>
      <c r="AG589" s="28"/>
      <c r="AH589" s="28"/>
      <c r="AI589" s="28"/>
      <c r="AJ589" s="28"/>
      <c r="AO589" s="86"/>
    </row>
    <row r="590" spans="1:41" s="20" customFormat="1" x14ac:dyDescent="0.2">
      <c r="A590" s="28"/>
      <c r="B590" s="28"/>
      <c r="C590" s="28"/>
      <c r="D590" s="28"/>
      <c r="E590" s="29"/>
      <c r="F590" s="53"/>
      <c r="G590" s="52"/>
      <c r="H590" s="31"/>
      <c r="I590" s="32"/>
      <c r="J590" s="33"/>
      <c r="K590" s="33"/>
      <c r="L590" s="33"/>
      <c r="M590" s="33"/>
      <c r="N590" s="33"/>
      <c r="O590" s="33"/>
      <c r="P590" s="33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3"/>
      <c r="AE590" s="34"/>
      <c r="AF590" s="34"/>
      <c r="AG590" s="28"/>
      <c r="AH590" s="28"/>
      <c r="AI590" s="28"/>
      <c r="AJ590" s="28"/>
      <c r="AO590" s="86"/>
    </row>
    <row r="591" spans="1:41" s="20" customFormat="1" x14ac:dyDescent="0.2">
      <c r="A591" s="28"/>
      <c r="B591" s="28"/>
      <c r="C591" s="28"/>
      <c r="D591" s="28"/>
      <c r="E591" s="29"/>
      <c r="F591" s="53"/>
      <c r="G591" s="52"/>
      <c r="H591" s="31"/>
      <c r="I591" s="32"/>
      <c r="J591" s="33"/>
      <c r="K591" s="33"/>
      <c r="L591" s="33"/>
      <c r="M591" s="33"/>
      <c r="N591" s="33"/>
      <c r="O591" s="33"/>
      <c r="P591" s="33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3"/>
      <c r="AE591" s="34"/>
      <c r="AF591" s="34"/>
      <c r="AG591" s="28"/>
      <c r="AH591" s="28"/>
      <c r="AI591" s="28"/>
      <c r="AJ591" s="28"/>
      <c r="AO591" s="86"/>
    </row>
    <row r="592" spans="1:41" s="20" customFormat="1" x14ac:dyDescent="0.2">
      <c r="A592" s="28"/>
      <c r="B592" s="28"/>
      <c r="C592" s="28"/>
      <c r="D592" s="28"/>
      <c r="E592" s="29"/>
      <c r="F592" s="53"/>
      <c r="G592" s="52"/>
      <c r="H592" s="31"/>
      <c r="I592" s="32"/>
      <c r="J592" s="33"/>
      <c r="K592" s="33"/>
      <c r="L592" s="33"/>
      <c r="M592" s="33"/>
      <c r="N592" s="33"/>
      <c r="O592" s="33"/>
      <c r="P592" s="33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3"/>
      <c r="AE592" s="34"/>
      <c r="AF592" s="34"/>
      <c r="AG592" s="28"/>
      <c r="AH592" s="28"/>
      <c r="AI592" s="28"/>
      <c r="AJ592" s="28"/>
      <c r="AO592" s="86"/>
    </row>
    <row r="593" spans="1:41" s="20" customFormat="1" x14ac:dyDescent="0.2">
      <c r="A593" s="28"/>
      <c r="B593" s="28"/>
      <c r="C593" s="28"/>
      <c r="D593" s="28"/>
      <c r="E593" s="29"/>
      <c r="F593" s="53"/>
      <c r="G593" s="52"/>
      <c r="H593" s="31"/>
      <c r="I593" s="32"/>
      <c r="J593" s="33"/>
      <c r="K593" s="33"/>
      <c r="L593" s="33"/>
      <c r="M593" s="33"/>
      <c r="N593" s="33"/>
      <c r="O593" s="33"/>
      <c r="P593" s="33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3"/>
      <c r="AE593" s="34"/>
      <c r="AF593" s="34"/>
      <c r="AG593" s="28"/>
      <c r="AH593" s="28"/>
      <c r="AI593" s="28"/>
      <c r="AJ593" s="28"/>
      <c r="AO593" s="86"/>
    </row>
    <row r="594" spans="1:41" s="20" customFormat="1" x14ac:dyDescent="0.2">
      <c r="A594" s="28"/>
      <c r="B594" s="28"/>
      <c r="C594" s="28"/>
      <c r="D594" s="28"/>
      <c r="E594" s="29"/>
      <c r="F594" s="53"/>
      <c r="G594" s="52"/>
      <c r="H594" s="31"/>
      <c r="I594" s="32"/>
      <c r="J594" s="33"/>
      <c r="K594" s="33"/>
      <c r="L594" s="33"/>
      <c r="M594" s="33"/>
      <c r="N594" s="33"/>
      <c r="O594" s="33"/>
      <c r="P594" s="33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3"/>
      <c r="AE594" s="34"/>
      <c r="AF594" s="34"/>
      <c r="AG594" s="28"/>
      <c r="AH594" s="28"/>
      <c r="AI594" s="28"/>
      <c r="AJ594" s="28"/>
      <c r="AO594" s="86"/>
    </row>
    <row r="595" spans="1:41" s="20" customFormat="1" x14ac:dyDescent="0.2">
      <c r="A595" s="28"/>
      <c r="B595" s="28"/>
      <c r="C595" s="28"/>
      <c r="D595" s="28"/>
      <c r="E595" s="29"/>
      <c r="F595" s="53"/>
      <c r="G595" s="52"/>
      <c r="H595" s="31"/>
      <c r="I595" s="32"/>
      <c r="J595" s="33"/>
      <c r="K595" s="33"/>
      <c r="L595" s="33"/>
      <c r="M595" s="33"/>
      <c r="N595" s="33"/>
      <c r="O595" s="33"/>
      <c r="P595" s="33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3"/>
      <c r="AE595" s="34"/>
      <c r="AF595" s="34"/>
      <c r="AG595" s="28"/>
      <c r="AH595" s="28"/>
      <c r="AI595" s="28"/>
      <c r="AJ595" s="28"/>
      <c r="AO595" s="86"/>
    </row>
    <row r="596" spans="1:41" s="20" customFormat="1" x14ac:dyDescent="0.2">
      <c r="A596" s="28"/>
      <c r="B596" s="28"/>
      <c r="C596" s="28"/>
      <c r="D596" s="28"/>
      <c r="E596" s="29"/>
      <c r="F596" s="53"/>
      <c r="G596" s="52"/>
      <c r="H596" s="31"/>
      <c r="I596" s="32"/>
      <c r="J596" s="33"/>
      <c r="K596" s="33"/>
      <c r="L596" s="33"/>
      <c r="M596" s="33"/>
      <c r="N596" s="33"/>
      <c r="O596" s="33"/>
      <c r="P596" s="33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3"/>
      <c r="AE596" s="34"/>
      <c r="AF596" s="34"/>
      <c r="AG596" s="28"/>
      <c r="AH596" s="28"/>
      <c r="AI596" s="28"/>
      <c r="AJ596" s="28"/>
      <c r="AO596" s="86"/>
    </row>
    <row r="597" spans="1:41" s="20" customFormat="1" x14ac:dyDescent="0.2">
      <c r="A597" s="28"/>
      <c r="B597" s="28"/>
      <c r="C597" s="28"/>
      <c r="D597" s="28"/>
      <c r="E597" s="29"/>
      <c r="F597" s="53"/>
      <c r="G597" s="52"/>
      <c r="H597" s="31"/>
      <c r="I597" s="32"/>
      <c r="J597" s="33"/>
      <c r="K597" s="33"/>
      <c r="L597" s="33"/>
      <c r="M597" s="33"/>
      <c r="N597" s="33"/>
      <c r="O597" s="33"/>
      <c r="P597" s="33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3"/>
      <c r="AE597" s="34"/>
      <c r="AF597" s="34"/>
      <c r="AG597" s="28"/>
      <c r="AH597" s="28"/>
      <c r="AI597" s="28"/>
      <c r="AJ597" s="28"/>
      <c r="AO597" s="86"/>
    </row>
    <row r="598" spans="1:41" s="20" customFormat="1" x14ac:dyDescent="0.2">
      <c r="A598" s="28"/>
      <c r="B598" s="28"/>
      <c r="C598" s="28"/>
      <c r="D598" s="28"/>
      <c r="E598" s="29"/>
      <c r="F598" s="53"/>
      <c r="G598" s="52"/>
      <c r="H598" s="31"/>
      <c r="I598" s="32"/>
      <c r="J598" s="33"/>
      <c r="K598" s="33"/>
      <c r="L598" s="33"/>
      <c r="M598" s="33"/>
      <c r="N598" s="33"/>
      <c r="O598" s="33"/>
      <c r="P598" s="33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3"/>
      <c r="AE598" s="34"/>
      <c r="AF598" s="34"/>
      <c r="AG598" s="28"/>
      <c r="AH598" s="28"/>
      <c r="AI598" s="28"/>
      <c r="AJ598" s="28"/>
      <c r="AO598" s="86"/>
    </row>
    <row r="599" spans="1:41" s="20" customFormat="1" x14ac:dyDescent="0.2">
      <c r="A599" s="28"/>
      <c r="B599" s="28"/>
      <c r="C599" s="28"/>
      <c r="D599" s="28"/>
      <c r="E599" s="29"/>
      <c r="F599" s="53"/>
      <c r="G599" s="52"/>
      <c r="H599" s="31"/>
      <c r="I599" s="32"/>
      <c r="J599" s="33"/>
      <c r="K599" s="33"/>
      <c r="L599" s="33"/>
      <c r="M599" s="33"/>
      <c r="N599" s="33"/>
      <c r="O599" s="33"/>
      <c r="P599" s="33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3"/>
      <c r="AE599" s="34"/>
      <c r="AF599" s="34"/>
      <c r="AG599" s="28"/>
      <c r="AH599" s="28"/>
      <c r="AI599" s="28"/>
      <c r="AJ599" s="28"/>
      <c r="AO599" s="86"/>
    </row>
    <row r="600" spans="1:41" s="20" customFormat="1" x14ac:dyDescent="0.2">
      <c r="A600" s="28"/>
      <c r="B600" s="28"/>
      <c r="C600" s="28"/>
      <c r="D600" s="28"/>
      <c r="E600" s="29"/>
      <c r="F600" s="53"/>
      <c r="G600" s="52"/>
      <c r="H600" s="31"/>
      <c r="I600" s="32"/>
      <c r="J600" s="33"/>
      <c r="K600" s="33"/>
      <c r="L600" s="33"/>
      <c r="M600" s="33"/>
      <c r="N600" s="33"/>
      <c r="O600" s="33"/>
      <c r="P600" s="33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3"/>
      <c r="AE600" s="34"/>
      <c r="AF600" s="34"/>
      <c r="AG600" s="28"/>
      <c r="AH600" s="28"/>
      <c r="AI600" s="28"/>
      <c r="AJ600" s="28"/>
      <c r="AO600" s="86"/>
    </row>
    <row r="601" spans="1:41" s="20" customFormat="1" x14ac:dyDescent="0.2">
      <c r="A601" s="28"/>
      <c r="B601" s="28"/>
      <c r="C601" s="28"/>
      <c r="D601" s="28"/>
      <c r="E601" s="29"/>
      <c r="F601" s="53"/>
      <c r="G601" s="52"/>
      <c r="H601" s="31"/>
      <c r="I601" s="32"/>
      <c r="J601" s="33"/>
      <c r="K601" s="33"/>
      <c r="L601" s="33"/>
      <c r="M601" s="33"/>
      <c r="N601" s="33"/>
      <c r="O601" s="33"/>
      <c r="P601" s="33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3"/>
      <c r="AE601" s="34"/>
      <c r="AF601" s="34"/>
      <c r="AG601" s="28"/>
      <c r="AH601" s="28"/>
      <c r="AI601" s="28"/>
      <c r="AJ601" s="28"/>
      <c r="AO601" s="86"/>
    </row>
    <row r="602" spans="1:41" s="20" customFormat="1" x14ac:dyDescent="0.2">
      <c r="A602" s="28"/>
      <c r="B602" s="28"/>
      <c r="C602" s="28"/>
      <c r="D602" s="28"/>
      <c r="E602" s="29"/>
      <c r="F602" s="53"/>
      <c r="G602" s="52"/>
      <c r="H602" s="31"/>
      <c r="I602" s="32"/>
      <c r="J602" s="33"/>
      <c r="K602" s="33"/>
      <c r="L602" s="33"/>
      <c r="M602" s="33"/>
      <c r="N602" s="33"/>
      <c r="O602" s="33"/>
      <c r="P602" s="33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3"/>
      <c r="AE602" s="34"/>
      <c r="AF602" s="34"/>
      <c r="AG602" s="28"/>
      <c r="AH602" s="28"/>
      <c r="AI602" s="28"/>
      <c r="AJ602" s="28"/>
      <c r="AO602" s="86"/>
    </row>
    <row r="603" spans="1:41" s="20" customFormat="1" x14ac:dyDescent="0.2">
      <c r="A603" s="28"/>
      <c r="B603" s="28"/>
      <c r="C603" s="28"/>
      <c r="D603" s="28"/>
      <c r="E603" s="29"/>
      <c r="F603" s="53"/>
      <c r="G603" s="52"/>
      <c r="H603" s="31"/>
      <c r="I603" s="32"/>
      <c r="J603" s="33"/>
      <c r="K603" s="33"/>
      <c r="L603" s="33"/>
      <c r="M603" s="33"/>
      <c r="N603" s="33"/>
      <c r="O603" s="33"/>
      <c r="P603" s="33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3"/>
      <c r="AE603" s="34"/>
      <c r="AF603" s="34"/>
      <c r="AG603" s="28"/>
      <c r="AH603" s="28"/>
      <c r="AI603" s="28"/>
      <c r="AJ603" s="28"/>
      <c r="AO603" s="86"/>
    </row>
    <row r="604" spans="1:41" s="20" customFormat="1" x14ac:dyDescent="0.2">
      <c r="A604" s="28"/>
      <c r="B604" s="28"/>
      <c r="C604" s="28"/>
      <c r="D604" s="28"/>
      <c r="E604" s="29"/>
      <c r="F604" s="53"/>
      <c r="G604" s="52"/>
      <c r="H604" s="31"/>
      <c r="I604" s="32"/>
      <c r="J604" s="33"/>
      <c r="K604" s="33"/>
      <c r="L604" s="33"/>
      <c r="M604" s="33"/>
      <c r="N604" s="33"/>
      <c r="O604" s="33"/>
      <c r="P604" s="33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3"/>
      <c r="AE604" s="34"/>
      <c r="AF604" s="34"/>
      <c r="AG604" s="28"/>
      <c r="AH604" s="28"/>
      <c r="AI604" s="28"/>
      <c r="AJ604" s="28"/>
      <c r="AO604" s="86"/>
    </row>
    <row r="605" spans="1:41" s="20" customFormat="1" x14ac:dyDescent="0.2">
      <c r="A605" s="28"/>
      <c r="B605" s="28"/>
      <c r="C605" s="28"/>
      <c r="D605" s="28"/>
      <c r="E605" s="29"/>
      <c r="F605" s="53"/>
      <c r="G605" s="52"/>
      <c r="H605" s="31"/>
      <c r="I605" s="32"/>
      <c r="J605" s="33"/>
      <c r="K605" s="33"/>
      <c r="L605" s="33"/>
      <c r="M605" s="33"/>
      <c r="N605" s="33"/>
      <c r="O605" s="33"/>
      <c r="P605" s="33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3"/>
      <c r="AE605" s="34"/>
      <c r="AF605" s="34"/>
      <c r="AG605" s="28"/>
      <c r="AH605" s="28"/>
      <c r="AI605" s="28"/>
      <c r="AJ605" s="28"/>
      <c r="AO605" s="86"/>
    </row>
    <row r="606" spans="1:41" s="20" customFormat="1" x14ac:dyDescent="0.2">
      <c r="A606" s="28"/>
      <c r="B606" s="28"/>
      <c r="C606" s="28"/>
      <c r="D606" s="28"/>
      <c r="E606" s="29"/>
      <c r="F606" s="53"/>
      <c r="G606" s="52"/>
      <c r="H606" s="31"/>
      <c r="I606" s="32"/>
      <c r="J606" s="33"/>
      <c r="K606" s="33"/>
      <c r="L606" s="33"/>
      <c r="M606" s="33"/>
      <c r="N606" s="33"/>
      <c r="O606" s="33"/>
      <c r="P606" s="33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3"/>
      <c r="AE606" s="34"/>
      <c r="AF606" s="34"/>
      <c r="AG606" s="28"/>
      <c r="AH606" s="28"/>
      <c r="AI606" s="28"/>
      <c r="AJ606" s="28"/>
      <c r="AO606" s="86"/>
    </row>
    <row r="607" spans="1:41" s="20" customFormat="1" x14ac:dyDescent="0.2">
      <c r="A607" s="28"/>
      <c r="B607" s="28"/>
      <c r="C607" s="28"/>
      <c r="D607" s="28"/>
      <c r="E607" s="29"/>
      <c r="F607" s="53"/>
      <c r="G607" s="52"/>
      <c r="H607" s="31"/>
      <c r="I607" s="32"/>
      <c r="J607" s="33"/>
      <c r="K607" s="33"/>
      <c r="L607" s="33"/>
      <c r="M607" s="33"/>
      <c r="N607" s="33"/>
      <c r="O607" s="33"/>
      <c r="P607" s="33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3"/>
      <c r="AE607" s="34"/>
      <c r="AF607" s="34"/>
      <c r="AG607" s="28"/>
      <c r="AH607" s="28"/>
      <c r="AI607" s="28"/>
      <c r="AJ607" s="28"/>
      <c r="AO607" s="86"/>
    </row>
    <row r="608" spans="1:41" s="20" customFormat="1" x14ac:dyDescent="0.2">
      <c r="A608" s="28"/>
      <c r="B608" s="28"/>
      <c r="C608" s="28"/>
      <c r="D608" s="28"/>
      <c r="E608" s="29"/>
      <c r="F608" s="53"/>
      <c r="G608" s="52"/>
      <c r="H608" s="31"/>
      <c r="I608" s="32"/>
      <c r="J608" s="33"/>
      <c r="K608" s="33"/>
      <c r="L608" s="33"/>
      <c r="M608" s="33"/>
      <c r="N608" s="33"/>
      <c r="O608" s="33"/>
      <c r="P608" s="33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3"/>
      <c r="AE608" s="34"/>
      <c r="AF608" s="34"/>
      <c r="AG608" s="28"/>
      <c r="AH608" s="28"/>
      <c r="AI608" s="28"/>
      <c r="AJ608" s="28"/>
      <c r="AO608" s="86"/>
    </row>
    <row r="609" spans="1:41" s="20" customFormat="1" x14ac:dyDescent="0.2">
      <c r="A609" s="28"/>
      <c r="B609" s="28"/>
      <c r="C609" s="28"/>
      <c r="D609" s="28"/>
      <c r="E609" s="29"/>
      <c r="F609" s="53"/>
      <c r="G609" s="52"/>
      <c r="H609" s="31"/>
      <c r="I609" s="32"/>
      <c r="J609" s="33"/>
      <c r="K609" s="33"/>
      <c r="L609" s="33"/>
      <c r="M609" s="33"/>
      <c r="N609" s="33"/>
      <c r="O609" s="33"/>
      <c r="P609" s="33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3"/>
      <c r="AE609" s="34"/>
      <c r="AF609" s="34"/>
      <c r="AG609" s="28"/>
      <c r="AH609" s="28"/>
      <c r="AI609" s="28"/>
      <c r="AJ609" s="28"/>
      <c r="AO609" s="86"/>
    </row>
    <row r="610" spans="1:41" s="20" customFormat="1" x14ac:dyDescent="0.2">
      <c r="A610" s="28"/>
      <c r="B610" s="28"/>
      <c r="C610" s="28"/>
      <c r="D610" s="28"/>
      <c r="E610" s="29"/>
      <c r="F610" s="53"/>
      <c r="G610" s="52"/>
      <c r="H610" s="31"/>
      <c r="I610" s="32"/>
      <c r="J610" s="33"/>
      <c r="K610" s="33"/>
      <c r="L610" s="33"/>
      <c r="M610" s="33"/>
      <c r="N610" s="33"/>
      <c r="O610" s="33"/>
      <c r="P610" s="33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3"/>
      <c r="AE610" s="34"/>
      <c r="AF610" s="34"/>
      <c r="AG610" s="28"/>
      <c r="AH610" s="28"/>
      <c r="AI610" s="28"/>
      <c r="AJ610" s="28"/>
      <c r="AO610" s="86"/>
    </row>
    <row r="611" spans="1:41" s="20" customFormat="1" x14ac:dyDescent="0.2">
      <c r="A611" s="28"/>
      <c r="B611" s="28"/>
      <c r="C611" s="28"/>
      <c r="D611" s="28"/>
      <c r="E611" s="29"/>
      <c r="F611" s="53"/>
      <c r="G611" s="52"/>
      <c r="H611" s="31"/>
      <c r="I611" s="32"/>
      <c r="J611" s="33"/>
      <c r="K611" s="33"/>
      <c r="L611" s="33"/>
      <c r="M611" s="33"/>
      <c r="N611" s="33"/>
      <c r="O611" s="33"/>
      <c r="P611" s="33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3"/>
      <c r="AE611" s="34"/>
      <c r="AF611" s="34"/>
      <c r="AG611" s="28"/>
      <c r="AH611" s="28"/>
      <c r="AI611" s="28"/>
      <c r="AJ611" s="28"/>
      <c r="AO611" s="86"/>
    </row>
    <row r="612" spans="1:41" s="20" customFormat="1" x14ac:dyDescent="0.2">
      <c r="A612" s="28"/>
      <c r="B612" s="28"/>
      <c r="C612" s="28"/>
      <c r="D612" s="28"/>
      <c r="E612" s="29"/>
      <c r="F612" s="53"/>
      <c r="G612" s="52"/>
      <c r="H612" s="31"/>
      <c r="I612" s="32"/>
      <c r="J612" s="33"/>
      <c r="K612" s="33"/>
      <c r="L612" s="33"/>
      <c r="M612" s="33"/>
      <c r="N612" s="33"/>
      <c r="O612" s="33"/>
      <c r="P612" s="33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3"/>
      <c r="AE612" s="34"/>
      <c r="AF612" s="34"/>
      <c r="AG612" s="28"/>
      <c r="AH612" s="28"/>
      <c r="AI612" s="28"/>
      <c r="AJ612" s="28"/>
      <c r="AO612" s="86"/>
    </row>
    <row r="613" spans="1:41" s="20" customFormat="1" x14ac:dyDescent="0.2">
      <c r="A613" s="28"/>
      <c r="B613" s="28"/>
      <c r="C613" s="28"/>
      <c r="D613" s="28"/>
      <c r="E613" s="29"/>
      <c r="F613" s="53"/>
      <c r="G613" s="52"/>
      <c r="H613" s="31"/>
      <c r="I613" s="32"/>
      <c r="J613" s="33"/>
      <c r="K613" s="33"/>
      <c r="L613" s="33"/>
      <c r="M613" s="33"/>
      <c r="N613" s="33"/>
      <c r="O613" s="33"/>
      <c r="P613" s="33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3"/>
      <c r="AE613" s="34"/>
      <c r="AF613" s="34"/>
      <c r="AG613" s="28"/>
      <c r="AH613" s="28"/>
      <c r="AI613" s="28"/>
      <c r="AJ613" s="28"/>
      <c r="AO613" s="86"/>
    </row>
    <row r="614" spans="1:41" s="20" customFormat="1" x14ac:dyDescent="0.2">
      <c r="A614" s="28"/>
      <c r="B614" s="28"/>
      <c r="C614" s="28"/>
      <c r="D614" s="28"/>
      <c r="E614" s="29"/>
      <c r="F614" s="53"/>
      <c r="G614" s="52"/>
      <c r="H614" s="31"/>
      <c r="I614" s="32"/>
      <c r="J614" s="33"/>
      <c r="K614" s="33"/>
      <c r="L614" s="33"/>
      <c r="M614" s="33"/>
      <c r="N614" s="33"/>
      <c r="O614" s="33"/>
      <c r="P614" s="33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3"/>
      <c r="AE614" s="34"/>
      <c r="AF614" s="34"/>
      <c r="AG614" s="28"/>
      <c r="AH614" s="28"/>
      <c r="AI614" s="28"/>
      <c r="AJ614" s="28"/>
      <c r="AO614" s="86"/>
    </row>
    <row r="615" spans="1:41" s="20" customFormat="1" x14ac:dyDescent="0.2">
      <c r="A615" s="28"/>
      <c r="B615" s="28"/>
      <c r="C615" s="28"/>
      <c r="D615" s="28"/>
      <c r="E615" s="29"/>
      <c r="F615" s="53"/>
      <c r="G615" s="52"/>
      <c r="H615" s="31"/>
      <c r="I615" s="32"/>
      <c r="J615" s="33"/>
      <c r="K615" s="33"/>
      <c r="L615" s="33"/>
      <c r="M615" s="33"/>
      <c r="N615" s="33"/>
      <c r="O615" s="33"/>
      <c r="P615" s="33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3"/>
      <c r="AE615" s="34"/>
      <c r="AF615" s="34"/>
      <c r="AG615" s="28"/>
      <c r="AH615" s="28"/>
      <c r="AI615" s="28"/>
      <c r="AJ615" s="28"/>
      <c r="AO615" s="86"/>
    </row>
    <row r="616" spans="1:41" s="20" customFormat="1" x14ac:dyDescent="0.2">
      <c r="A616" s="28"/>
      <c r="B616" s="28"/>
      <c r="C616" s="28"/>
      <c r="D616" s="28"/>
      <c r="E616" s="29"/>
      <c r="F616" s="53"/>
      <c r="G616" s="52"/>
      <c r="H616" s="31"/>
      <c r="I616" s="32"/>
      <c r="J616" s="33"/>
      <c r="K616" s="33"/>
      <c r="L616" s="33"/>
      <c r="M616" s="33"/>
      <c r="N616" s="33"/>
      <c r="O616" s="33"/>
      <c r="P616" s="33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3"/>
      <c r="AE616" s="34"/>
      <c r="AF616" s="34"/>
      <c r="AG616" s="28"/>
      <c r="AH616" s="28"/>
      <c r="AI616" s="28"/>
      <c r="AJ616" s="28"/>
      <c r="AO616" s="86"/>
    </row>
    <row r="617" spans="1:41" s="20" customFormat="1" x14ac:dyDescent="0.2">
      <c r="A617" s="28"/>
      <c r="B617" s="28"/>
      <c r="C617" s="28"/>
      <c r="D617" s="28"/>
      <c r="E617" s="29"/>
      <c r="F617" s="53"/>
      <c r="G617" s="52"/>
      <c r="H617" s="31"/>
      <c r="I617" s="32"/>
      <c r="J617" s="33"/>
      <c r="K617" s="33"/>
      <c r="L617" s="33"/>
      <c r="M617" s="33"/>
      <c r="N617" s="33"/>
      <c r="O617" s="33"/>
      <c r="P617" s="33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3"/>
      <c r="AE617" s="34"/>
      <c r="AF617" s="34"/>
      <c r="AG617" s="28"/>
      <c r="AH617" s="28"/>
      <c r="AI617" s="28"/>
      <c r="AJ617" s="28"/>
      <c r="AO617" s="86"/>
    </row>
    <row r="618" spans="1:41" s="20" customFormat="1" x14ac:dyDescent="0.2">
      <c r="A618" s="28"/>
      <c r="B618" s="28"/>
      <c r="C618" s="28"/>
      <c r="D618" s="28"/>
      <c r="E618" s="29"/>
      <c r="F618" s="53"/>
      <c r="G618" s="52"/>
      <c r="H618" s="31"/>
      <c r="I618" s="32"/>
      <c r="J618" s="33"/>
      <c r="K618" s="33"/>
      <c r="L618" s="33"/>
      <c r="M618" s="33"/>
      <c r="N618" s="33"/>
      <c r="O618" s="33"/>
      <c r="P618" s="33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3"/>
      <c r="AE618" s="34"/>
      <c r="AF618" s="34"/>
      <c r="AG618" s="28"/>
      <c r="AH618" s="28"/>
      <c r="AI618" s="28"/>
      <c r="AJ618" s="28"/>
      <c r="AO618" s="86"/>
    </row>
    <row r="619" spans="1:41" s="20" customFormat="1" x14ac:dyDescent="0.2">
      <c r="A619" s="28"/>
      <c r="B619" s="28"/>
      <c r="C619" s="28"/>
      <c r="D619" s="28"/>
      <c r="E619" s="29"/>
      <c r="F619" s="53"/>
      <c r="G619" s="52"/>
      <c r="H619" s="31"/>
      <c r="I619" s="32"/>
      <c r="J619" s="33"/>
      <c r="K619" s="33"/>
      <c r="L619" s="33"/>
      <c r="M619" s="33"/>
      <c r="N619" s="33"/>
      <c r="O619" s="33"/>
      <c r="P619" s="33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3"/>
      <c r="AE619" s="34"/>
      <c r="AF619" s="34"/>
      <c r="AG619" s="28"/>
      <c r="AH619" s="28"/>
      <c r="AI619" s="28"/>
      <c r="AJ619" s="28"/>
      <c r="AO619" s="86"/>
    </row>
    <row r="620" spans="1:41" s="20" customFormat="1" x14ac:dyDescent="0.2">
      <c r="A620" s="28"/>
      <c r="B620" s="28"/>
      <c r="C620" s="28"/>
      <c r="D620" s="28"/>
      <c r="E620" s="29"/>
      <c r="F620" s="53"/>
      <c r="G620" s="52"/>
      <c r="H620" s="31"/>
      <c r="I620" s="32"/>
      <c r="J620" s="33"/>
      <c r="K620" s="33"/>
      <c r="L620" s="33"/>
      <c r="M620" s="33"/>
      <c r="N620" s="33"/>
      <c r="O620" s="33"/>
      <c r="P620" s="33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3"/>
      <c r="AE620" s="34"/>
      <c r="AF620" s="34"/>
      <c r="AG620" s="28"/>
      <c r="AH620" s="28"/>
      <c r="AI620" s="28"/>
      <c r="AJ620" s="28"/>
      <c r="AO620" s="86"/>
    </row>
    <row r="621" spans="1:41" s="20" customFormat="1" x14ac:dyDescent="0.2">
      <c r="A621" s="28"/>
      <c r="B621" s="28"/>
      <c r="C621" s="28"/>
      <c r="D621" s="28"/>
      <c r="E621" s="29"/>
      <c r="F621" s="53"/>
      <c r="G621" s="52"/>
      <c r="H621" s="31"/>
      <c r="I621" s="32"/>
      <c r="J621" s="33"/>
      <c r="K621" s="33"/>
      <c r="L621" s="33"/>
      <c r="M621" s="33"/>
      <c r="N621" s="33"/>
      <c r="O621" s="33"/>
      <c r="P621" s="33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3"/>
      <c r="AE621" s="34"/>
      <c r="AF621" s="34"/>
      <c r="AG621" s="28"/>
      <c r="AH621" s="28"/>
      <c r="AI621" s="28"/>
      <c r="AJ621" s="28"/>
      <c r="AO621" s="86"/>
    </row>
    <row r="622" spans="1:41" s="20" customFormat="1" x14ac:dyDescent="0.2">
      <c r="A622" s="28"/>
      <c r="B622" s="28"/>
      <c r="C622" s="28"/>
      <c r="D622" s="28"/>
      <c r="E622" s="29"/>
      <c r="F622" s="53"/>
      <c r="G622" s="52"/>
      <c r="H622" s="31"/>
      <c r="I622" s="32"/>
      <c r="J622" s="33"/>
      <c r="K622" s="33"/>
      <c r="L622" s="33"/>
      <c r="M622" s="33"/>
      <c r="N622" s="33"/>
      <c r="O622" s="33"/>
      <c r="P622" s="33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3"/>
      <c r="AE622" s="34"/>
      <c r="AF622" s="34"/>
      <c r="AG622" s="28"/>
      <c r="AH622" s="28"/>
      <c r="AI622" s="28"/>
      <c r="AJ622" s="28"/>
      <c r="AO622" s="86"/>
    </row>
    <row r="623" spans="1:41" s="20" customFormat="1" x14ac:dyDescent="0.2">
      <c r="A623" s="28"/>
      <c r="B623" s="28"/>
      <c r="C623" s="28"/>
      <c r="D623" s="28"/>
      <c r="E623" s="29"/>
      <c r="F623" s="53"/>
      <c r="G623" s="52"/>
      <c r="H623" s="31"/>
      <c r="I623" s="32"/>
      <c r="J623" s="33"/>
      <c r="K623" s="33"/>
      <c r="L623" s="33"/>
      <c r="M623" s="33"/>
      <c r="N623" s="33"/>
      <c r="O623" s="33"/>
      <c r="P623" s="33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3"/>
      <c r="AE623" s="34"/>
      <c r="AF623" s="34"/>
      <c r="AG623" s="28"/>
      <c r="AH623" s="28"/>
      <c r="AI623" s="28"/>
      <c r="AJ623" s="28"/>
      <c r="AO623" s="86"/>
    </row>
    <row r="624" spans="1:41" s="20" customFormat="1" x14ac:dyDescent="0.2">
      <c r="A624" s="28"/>
      <c r="B624" s="28"/>
      <c r="C624" s="28"/>
      <c r="D624" s="28"/>
      <c r="E624" s="29"/>
      <c r="F624" s="53"/>
      <c r="G624" s="52"/>
      <c r="H624" s="31"/>
      <c r="I624" s="32"/>
      <c r="J624" s="33"/>
      <c r="K624" s="33"/>
      <c r="L624" s="33"/>
      <c r="M624" s="33"/>
      <c r="N624" s="33"/>
      <c r="O624" s="33"/>
      <c r="P624" s="33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3"/>
      <c r="AE624" s="34"/>
      <c r="AF624" s="34"/>
      <c r="AG624" s="28"/>
      <c r="AH624" s="28"/>
      <c r="AI624" s="28"/>
      <c r="AJ624" s="28"/>
      <c r="AO624" s="86"/>
    </row>
    <row r="625" spans="1:41" s="20" customFormat="1" x14ac:dyDescent="0.2">
      <c r="A625" s="28"/>
      <c r="B625" s="28"/>
      <c r="C625" s="28"/>
      <c r="D625" s="28"/>
      <c r="E625" s="29"/>
      <c r="F625" s="53"/>
      <c r="G625" s="52"/>
      <c r="H625" s="31"/>
      <c r="I625" s="32"/>
      <c r="J625" s="33"/>
      <c r="K625" s="33"/>
      <c r="L625" s="33"/>
      <c r="M625" s="33"/>
      <c r="N625" s="33"/>
      <c r="O625" s="33"/>
      <c r="P625" s="33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3"/>
      <c r="AE625" s="34"/>
      <c r="AF625" s="34"/>
      <c r="AG625" s="28"/>
      <c r="AH625" s="28"/>
      <c r="AI625" s="28"/>
      <c r="AJ625" s="28"/>
      <c r="AO625" s="86"/>
    </row>
    <row r="626" spans="1:41" s="20" customFormat="1" x14ac:dyDescent="0.2">
      <c r="A626" s="28"/>
      <c r="B626" s="28"/>
      <c r="C626" s="28"/>
      <c r="D626" s="28"/>
      <c r="E626" s="29"/>
      <c r="F626" s="53"/>
      <c r="G626" s="52"/>
      <c r="H626" s="31"/>
      <c r="I626" s="32"/>
      <c r="J626" s="33"/>
      <c r="K626" s="33"/>
      <c r="L626" s="33"/>
      <c r="M626" s="33"/>
      <c r="N626" s="33"/>
      <c r="O626" s="33"/>
      <c r="P626" s="33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3"/>
      <c r="AE626" s="34"/>
      <c r="AF626" s="34"/>
      <c r="AG626" s="28"/>
      <c r="AH626" s="28"/>
      <c r="AI626" s="28"/>
      <c r="AJ626" s="28"/>
      <c r="AO626" s="86"/>
    </row>
    <row r="627" spans="1:41" s="20" customFormat="1" x14ac:dyDescent="0.2">
      <c r="A627" s="28"/>
      <c r="B627" s="28"/>
      <c r="C627" s="28"/>
      <c r="D627" s="28"/>
      <c r="E627" s="29"/>
      <c r="F627" s="53"/>
      <c r="G627" s="52"/>
      <c r="H627" s="31"/>
      <c r="I627" s="32"/>
      <c r="J627" s="33"/>
      <c r="K627" s="33"/>
      <c r="L627" s="33"/>
      <c r="M627" s="33"/>
      <c r="N627" s="33"/>
      <c r="O627" s="33"/>
      <c r="P627" s="33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3"/>
      <c r="AE627" s="34"/>
      <c r="AF627" s="34"/>
      <c r="AG627" s="28"/>
      <c r="AH627" s="28"/>
      <c r="AI627" s="28"/>
      <c r="AJ627" s="28"/>
      <c r="AO627" s="86"/>
    </row>
    <row r="628" spans="1:41" s="20" customFormat="1" x14ac:dyDescent="0.2">
      <c r="A628" s="28"/>
      <c r="B628" s="28"/>
      <c r="C628" s="28"/>
      <c r="D628" s="28"/>
      <c r="E628" s="29"/>
      <c r="F628" s="53"/>
      <c r="G628" s="52"/>
      <c r="H628" s="31"/>
      <c r="I628" s="32"/>
      <c r="J628" s="33"/>
      <c r="K628" s="33"/>
      <c r="L628" s="33"/>
      <c r="M628" s="33"/>
      <c r="N628" s="33"/>
      <c r="O628" s="33"/>
      <c r="P628" s="33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3"/>
      <c r="AE628" s="34"/>
      <c r="AF628" s="34"/>
      <c r="AG628" s="28"/>
      <c r="AH628" s="28"/>
      <c r="AI628" s="28"/>
      <c r="AJ628" s="28"/>
      <c r="AO628" s="86"/>
    </row>
    <row r="629" spans="1:41" s="20" customFormat="1" x14ac:dyDescent="0.2">
      <c r="A629" s="28"/>
      <c r="B629" s="28"/>
      <c r="C629" s="28"/>
      <c r="D629" s="28"/>
      <c r="E629" s="29"/>
      <c r="F629" s="53"/>
      <c r="G629" s="52"/>
      <c r="H629" s="31"/>
      <c r="I629" s="32"/>
      <c r="J629" s="33"/>
      <c r="K629" s="33"/>
      <c r="L629" s="33"/>
      <c r="M629" s="33"/>
      <c r="N629" s="33"/>
      <c r="O629" s="33"/>
      <c r="P629" s="33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3"/>
      <c r="AE629" s="34"/>
      <c r="AF629" s="34"/>
      <c r="AG629" s="28"/>
      <c r="AH629" s="28"/>
      <c r="AI629" s="28"/>
      <c r="AJ629" s="28"/>
      <c r="AO629" s="86"/>
    </row>
    <row r="630" spans="1:41" s="20" customFormat="1" x14ac:dyDescent="0.2">
      <c r="A630" s="28"/>
      <c r="B630" s="28"/>
      <c r="C630" s="28"/>
      <c r="D630" s="28"/>
      <c r="E630" s="29"/>
      <c r="F630" s="53"/>
      <c r="G630" s="52"/>
      <c r="H630" s="31"/>
      <c r="I630" s="32"/>
      <c r="J630" s="33"/>
      <c r="K630" s="33"/>
      <c r="L630" s="33"/>
      <c r="M630" s="33"/>
      <c r="N630" s="33"/>
      <c r="O630" s="33"/>
      <c r="P630" s="33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3"/>
      <c r="AE630" s="34"/>
      <c r="AF630" s="34"/>
      <c r="AG630" s="28"/>
      <c r="AH630" s="28"/>
      <c r="AI630" s="28"/>
      <c r="AJ630" s="28"/>
      <c r="AO630" s="86"/>
    </row>
    <row r="631" spans="1:41" s="20" customFormat="1" x14ac:dyDescent="0.2">
      <c r="A631" s="28"/>
      <c r="B631" s="28"/>
      <c r="C631" s="28"/>
      <c r="D631" s="28"/>
      <c r="E631" s="29"/>
      <c r="F631" s="53"/>
      <c r="G631" s="52"/>
      <c r="H631" s="31"/>
      <c r="I631" s="32"/>
      <c r="J631" s="33"/>
      <c r="K631" s="33"/>
      <c r="L631" s="33"/>
      <c r="M631" s="33"/>
      <c r="N631" s="33"/>
      <c r="O631" s="33"/>
      <c r="P631" s="33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3"/>
      <c r="AE631" s="34"/>
      <c r="AF631" s="34"/>
      <c r="AG631" s="28"/>
      <c r="AH631" s="28"/>
      <c r="AI631" s="28"/>
      <c r="AJ631" s="28"/>
      <c r="AO631" s="86"/>
    </row>
    <row r="632" spans="1:41" s="20" customFormat="1" x14ac:dyDescent="0.2">
      <c r="A632" s="28"/>
      <c r="B632" s="28"/>
      <c r="C632" s="28"/>
      <c r="D632" s="28"/>
      <c r="E632" s="29"/>
      <c r="F632" s="53"/>
      <c r="G632" s="52"/>
      <c r="H632" s="31"/>
      <c r="I632" s="32"/>
      <c r="J632" s="33"/>
      <c r="K632" s="33"/>
      <c r="L632" s="33"/>
      <c r="M632" s="33"/>
      <c r="N632" s="33"/>
      <c r="O632" s="33"/>
      <c r="P632" s="33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3"/>
      <c r="AE632" s="34"/>
      <c r="AF632" s="34"/>
      <c r="AG632" s="28"/>
      <c r="AH632" s="28"/>
      <c r="AI632" s="28"/>
      <c r="AJ632" s="28"/>
      <c r="AO632" s="86"/>
    </row>
    <row r="633" spans="1:41" s="20" customFormat="1" x14ac:dyDescent="0.2">
      <c r="A633" s="28"/>
      <c r="B633" s="28"/>
      <c r="C633" s="28"/>
      <c r="D633" s="28"/>
      <c r="E633" s="29"/>
      <c r="F633" s="53"/>
      <c r="G633" s="52"/>
      <c r="H633" s="31"/>
      <c r="I633" s="32"/>
      <c r="J633" s="33"/>
      <c r="K633" s="33"/>
      <c r="L633" s="33"/>
      <c r="M633" s="33"/>
      <c r="N633" s="33"/>
      <c r="O633" s="33"/>
      <c r="P633" s="33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3"/>
      <c r="AE633" s="34"/>
      <c r="AF633" s="34"/>
      <c r="AG633" s="28"/>
      <c r="AH633" s="28"/>
      <c r="AI633" s="28"/>
      <c r="AJ633" s="28"/>
      <c r="AO633" s="86"/>
    </row>
    <row r="634" spans="1:41" s="20" customFormat="1" x14ac:dyDescent="0.2">
      <c r="A634" s="28"/>
      <c r="B634" s="28"/>
      <c r="C634" s="28"/>
      <c r="D634" s="28"/>
      <c r="E634" s="29"/>
      <c r="F634" s="53"/>
      <c r="G634" s="52"/>
      <c r="H634" s="31"/>
      <c r="I634" s="32"/>
      <c r="J634" s="33"/>
      <c r="K634" s="33"/>
      <c r="L634" s="33"/>
      <c r="M634" s="33"/>
      <c r="N634" s="33"/>
      <c r="O634" s="33"/>
      <c r="P634" s="33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3"/>
      <c r="AE634" s="34"/>
      <c r="AF634" s="34"/>
      <c r="AG634" s="28"/>
      <c r="AH634" s="28"/>
      <c r="AI634" s="28"/>
      <c r="AJ634" s="28"/>
      <c r="AO634" s="86"/>
    </row>
    <row r="635" spans="1:41" s="20" customFormat="1" x14ac:dyDescent="0.2">
      <c r="A635" s="28"/>
      <c r="B635" s="28"/>
      <c r="C635" s="28"/>
      <c r="D635" s="28"/>
      <c r="E635" s="29"/>
      <c r="F635" s="53"/>
      <c r="G635" s="52"/>
      <c r="H635" s="31"/>
      <c r="I635" s="32"/>
      <c r="J635" s="33"/>
      <c r="K635" s="33"/>
      <c r="L635" s="33"/>
      <c r="M635" s="33"/>
      <c r="N635" s="33"/>
      <c r="O635" s="33"/>
      <c r="P635" s="33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3"/>
      <c r="AE635" s="34"/>
      <c r="AF635" s="34"/>
      <c r="AG635" s="28"/>
      <c r="AH635" s="28"/>
      <c r="AI635" s="28"/>
      <c r="AJ635" s="28"/>
      <c r="AO635" s="86"/>
    </row>
    <row r="636" spans="1:41" s="20" customFormat="1" x14ac:dyDescent="0.2">
      <c r="A636" s="28"/>
      <c r="B636" s="28"/>
      <c r="C636" s="28"/>
      <c r="D636" s="28"/>
      <c r="E636" s="29"/>
      <c r="F636" s="53"/>
      <c r="G636" s="52"/>
      <c r="H636" s="31"/>
      <c r="I636" s="32"/>
      <c r="J636" s="33"/>
      <c r="K636" s="33"/>
      <c r="L636" s="33"/>
      <c r="M636" s="33"/>
      <c r="N636" s="33"/>
      <c r="O636" s="33"/>
      <c r="P636" s="33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3"/>
      <c r="AE636" s="34"/>
      <c r="AF636" s="34"/>
      <c r="AG636" s="28"/>
      <c r="AH636" s="28"/>
      <c r="AI636" s="28"/>
      <c r="AJ636" s="28"/>
      <c r="AO636" s="86"/>
    </row>
    <row r="637" spans="1:41" s="20" customFormat="1" x14ac:dyDescent="0.2">
      <c r="A637" s="28"/>
      <c r="B637" s="28"/>
      <c r="C637" s="28"/>
      <c r="D637" s="28"/>
      <c r="E637" s="29"/>
      <c r="F637" s="53"/>
      <c r="G637" s="52"/>
      <c r="H637" s="31"/>
      <c r="I637" s="32"/>
      <c r="J637" s="33"/>
      <c r="K637" s="33"/>
      <c r="L637" s="33"/>
      <c r="M637" s="33"/>
      <c r="N637" s="33"/>
      <c r="O637" s="33"/>
      <c r="P637" s="33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3"/>
      <c r="AE637" s="34"/>
      <c r="AF637" s="34"/>
      <c r="AG637" s="28"/>
      <c r="AH637" s="28"/>
      <c r="AI637" s="28"/>
      <c r="AJ637" s="28"/>
      <c r="AO637" s="86"/>
    </row>
    <row r="638" spans="1:41" s="20" customFormat="1" x14ac:dyDescent="0.2">
      <c r="A638" s="28"/>
      <c r="B638" s="28"/>
      <c r="C638" s="28"/>
      <c r="D638" s="28"/>
      <c r="E638" s="29"/>
      <c r="F638" s="53"/>
      <c r="G638" s="52"/>
      <c r="H638" s="31"/>
      <c r="I638" s="32"/>
      <c r="J638" s="33"/>
      <c r="K638" s="33"/>
      <c r="L638" s="33"/>
      <c r="M638" s="33"/>
      <c r="N638" s="33"/>
      <c r="O638" s="33"/>
      <c r="P638" s="33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3"/>
      <c r="AE638" s="34"/>
      <c r="AF638" s="34"/>
      <c r="AG638" s="28"/>
      <c r="AH638" s="28"/>
      <c r="AI638" s="28"/>
      <c r="AJ638" s="28"/>
      <c r="AO638" s="86"/>
    </row>
    <row r="639" spans="1:41" s="20" customFormat="1" x14ac:dyDescent="0.2">
      <c r="A639" s="28"/>
      <c r="B639" s="28"/>
      <c r="C639" s="28"/>
      <c r="D639" s="28"/>
      <c r="E639" s="29"/>
      <c r="F639" s="53"/>
      <c r="G639" s="52"/>
      <c r="H639" s="31"/>
      <c r="I639" s="32"/>
      <c r="J639" s="33"/>
      <c r="K639" s="33"/>
      <c r="L639" s="33"/>
      <c r="M639" s="33"/>
      <c r="N639" s="33"/>
      <c r="O639" s="33"/>
      <c r="P639" s="33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3"/>
      <c r="AE639" s="34"/>
      <c r="AF639" s="34"/>
      <c r="AG639" s="28"/>
      <c r="AH639" s="28"/>
      <c r="AI639" s="28"/>
      <c r="AJ639" s="28"/>
      <c r="AO639" s="86"/>
    </row>
    <row r="640" spans="1:41" s="20" customFormat="1" x14ac:dyDescent="0.2">
      <c r="A640" s="28"/>
      <c r="B640" s="28"/>
      <c r="C640" s="28"/>
      <c r="D640" s="28"/>
      <c r="E640" s="29"/>
      <c r="F640" s="53"/>
      <c r="G640" s="52"/>
      <c r="H640" s="31"/>
      <c r="I640" s="32"/>
      <c r="J640" s="33"/>
      <c r="K640" s="33"/>
      <c r="L640" s="33"/>
      <c r="M640" s="33"/>
      <c r="N640" s="33"/>
      <c r="O640" s="33"/>
      <c r="P640" s="33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3"/>
      <c r="AE640" s="34"/>
      <c r="AF640" s="34"/>
      <c r="AG640" s="28"/>
      <c r="AH640" s="28"/>
      <c r="AI640" s="28"/>
      <c r="AJ640" s="28"/>
      <c r="AO640" s="86"/>
    </row>
    <row r="641" spans="1:41" s="20" customFormat="1" x14ac:dyDescent="0.2">
      <c r="A641" s="28"/>
      <c r="B641" s="28"/>
      <c r="C641" s="28"/>
      <c r="D641" s="28"/>
      <c r="E641" s="29"/>
      <c r="F641" s="53"/>
      <c r="G641" s="52"/>
      <c r="H641" s="31"/>
      <c r="I641" s="32"/>
      <c r="J641" s="33"/>
      <c r="K641" s="33"/>
      <c r="L641" s="33"/>
      <c r="M641" s="33"/>
      <c r="N641" s="33"/>
      <c r="O641" s="33"/>
      <c r="P641" s="33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3"/>
      <c r="AE641" s="34"/>
      <c r="AF641" s="34"/>
      <c r="AG641" s="28"/>
      <c r="AH641" s="28"/>
      <c r="AI641" s="28"/>
      <c r="AJ641" s="28"/>
      <c r="AO641" s="86"/>
    </row>
    <row r="642" spans="1:41" s="20" customFormat="1" x14ac:dyDescent="0.2">
      <c r="A642" s="28"/>
      <c r="B642" s="28"/>
      <c r="C642" s="28"/>
      <c r="D642" s="28"/>
      <c r="E642" s="29"/>
      <c r="F642" s="53"/>
      <c r="G642" s="52"/>
      <c r="H642" s="31"/>
      <c r="I642" s="32"/>
      <c r="J642" s="33"/>
      <c r="K642" s="33"/>
      <c r="L642" s="33"/>
      <c r="M642" s="33"/>
      <c r="N642" s="33"/>
      <c r="O642" s="33"/>
      <c r="P642" s="33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3"/>
      <c r="AE642" s="34"/>
      <c r="AF642" s="34"/>
      <c r="AG642" s="28"/>
      <c r="AH642" s="28"/>
      <c r="AI642" s="28"/>
      <c r="AJ642" s="28"/>
      <c r="AO642" s="86"/>
    </row>
    <row r="643" spans="1:41" s="20" customFormat="1" x14ac:dyDescent="0.2">
      <c r="A643" s="28"/>
      <c r="B643" s="28"/>
      <c r="C643" s="28"/>
      <c r="D643" s="28"/>
      <c r="E643" s="29"/>
      <c r="F643" s="53"/>
      <c r="G643" s="52"/>
      <c r="H643" s="31"/>
      <c r="I643" s="32"/>
      <c r="J643" s="33"/>
      <c r="K643" s="33"/>
      <c r="L643" s="33"/>
      <c r="M643" s="33"/>
      <c r="N643" s="33"/>
      <c r="O643" s="33"/>
      <c r="P643" s="33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3"/>
      <c r="AE643" s="34"/>
      <c r="AF643" s="34"/>
      <c r="AG643" s="28"/>
      <c r="AH643" s="28"/>
      <c r="AI643" s="28"/>
      <c r="AJ643" s="28"/>
      <c r="AO643" s="86"/>
    </row>
    <row r="644" spans="1:41" s="20" customFormat="1" x14ac:dyDescent="0.2">
      <c r="A644" s="28"/>
      <c r="B644" s="28"/>
      <c r="C644" s="28"/>
      <c r="D644" s="28"/>
      <c r="E644" s="29"/>
      <c r="F644" s="53"/>
      <c r="G644" s="52"/>
      <c r="H644" s="31"/>
      <c r="I644" s="32"/>
      <c r="J644" s="33"/>
      <c r="K644" s="33"/>
      <c r="L644" s="33"/>
      <c r="M644" s="33"/>
      <c r="N644" s="33"/>
      <c r="O644" s="33"/>
      <c r="P644" s="33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3"/>
      <c r="AE644" s="34"/>
      <c r="AF644" s="34"/>
      <c r="AG644" s="28"/>
      <c r="AH644" s="28"/>
      <c r="AI644" s="28"/>
      <c r="AJ644" s="28"/>
      <c r="AO644" s="86"/>
    </row>
    <row r="645" spans="1:41" s="20" customFormat="1" x14ac:dyDescent="0.2">
      <c r="A645" s="28"/>
      <c r="B645" s="28"/>
      <c r="C645" s="28"/>
      <c r="D645" s="28"/>
      <c r="E645" s="29"/>
      <c r="F645" s="53"/>
      <c r="G645" s="52"/>
      <c r="H645" s="31"/>
      <c r="I645" s="32"/>
      <c r="J645" s="33"/>
      <c r="K645" s="33"/>
      <c r="L645" s="33"/>
      <c r="M645" s="33"/>
      <c r="N645" s="33"/>
      <c r="O645" s="33"/>
      <c r="P645" s="33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3"/>
      <c r="AE645" s="34"/>
      <c r="AF645" s="34"/>
      <c r="AG645" s="28"/>
      <c r="AH645" s="28"/>
      <c r="AI645" s="28"/>
      <c r="AJ645" s="28"/>
      <c r="AO645" s="86"/>
    </row>
    <row r="646" spans="1:41" s="20" customFormat="1" x14ac:dyDescent="0.2">
      <c r="A646" s="28"/>
      <c r="B646" s="28"/>
      <c r="C646" s="28"/>
      <c r="D646" s="28"/>
      <c r="E646" s="29"/>
      <c r="F646" s="53"/>
      <c r="G646" s="52"/>
      <c r="H646" s="31"/>
      <c r="I646" s="32"/>
      <c r="J646" s="33"/>
      <c r="K646" s="33"/>
      <c r="L646" s="33"/>
      <c r="M646" s="33"/>
      <c r="N646" s="33"/>
      <c r="O646" s="33"/>
      <c r="P646" s="33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3"/>
      <c r="AE646" s="34"/>
      <c r="AF646" s="34"/>
      <c r="AG646" s="28"/>
      <c r="AH646" s="28"/>
      <c r="AI646" s="28"/>
      <c r="AJ646" s="28"/>
      <c r="AO646" s="86"/>
    </row>
    <row r="647" spans="1:41" s="20" customFormat="1" x14ac:dyDescent="0.2">
      <c r="A647" s="28"/>
      <c r="B647" s="28"/>
      <c r="C647" s="28"/>
      <c r="D647" s="28"/>
      <c r="E647" s="29"/>
      <c r="F647" s="53"/>
      <c r="G647" s="52"/>
      <c r="H647" s="31"/>
      <c r="I647" s="32"/>
      <c r="J647" s="33"/>
      <c r="K647" s="33"/>
      <c r="L647" s="33"/>
      <c r="M647" s="33"/>
      <c r="N647" s="33"/>
      <c r="O647" s="33"/>
      <c r="P647" s="33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3"/>
      <c r="AE647" s="34"/>
      <c r="AF647" s="34"/>
      <c r="AG647" s="28"/>
      <c r="AH647" s="28"/>
      <c r="AI647" s="28"/>
      <c r="AJ647" s="28"/>
      <c r="AO647" s="86"/>
    </row>
    <row r="648" spans="1:41" s="20" customFormat="1" x14ac:dyDescent="0.2">
      <c r="A648" s="28"/>
      <c r="B648" s="28"/>
      <c r="C648" s="28"/>
      <c r="D648" s="28"/>
      <c r="E648" s="29"/>
      <c r="F648" s="53"/>
      <c r="G648" s="52"/>
      <c r="H648" s="31"/>
      <c r="I648" s="32"/>
      <c r="J648" s="33"/>
      <c r="K648" s="33"/>
      <c r="L648" s="33"/>
      <c r="M648" s="33"/>
      <c r="N648" s="33"/>
      <c r="O648" s="33"/>
      <c r="P648" s="33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3"/>
      <c r="AE648" s="34"/>
      <c r="AF648" s="34"/>
      <c r="AG648" s="28"/>
      <c r="AH648" s="28"/>
      <c r="AI648" s="28"/>
      <c r="AJ648" s="28"/>
      <c r="AO648" s="86"/>
    </row>
    <row r="649" spans="1:41" s="20" customFormat="1" x14ac:dyDescent="0.2">
      <c r="A649" s="28"/>
      <c r="B649" s="28"/>
      <c r="C649" s="28"/>
      <c r="D649" s="28"/>
      <c r="E649" s="29"/>
      <c r="F649" s="53"/>
      <c r="G649" s="52"/>
      <c r="H649" s="31"/>
      <c r="I649" s="32"/>
      <c r="J649" s="33"/>
      <c r="K649" s="33"/>
      <c r="L649" s="33"/>
      <c r="M649" s="33"/>
      <c r="N649" s="33"/>
      <c r="O649" s="33"/>
      <c r="P649" s="33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3"/>
      <c r="AE649" s="34"/>
      <c r="AF649" s="34"/>
      <c r="AG649" s="28"/>
      <c r="AH649" s="28"/>
      <c r="AI649" s="28"/>
      <c r="AJ649" s="28"/>
      <c r="AO649" s="86"/>
    </row>
    <row r="650" spans="1:41" s="20" customFormat="1" x14ac:dyDescent="0.2">
      <c r="A650" s="28"/>
      <c r="B650" s="28"/>
      <c r="C650" s="28"/>
      <c r="D650" s="28"/>
      <c r="E650" s="29"/>
      <c r="F650" s="53"/>
      <c r="G650" s="52"/>
      <c r="H650" s="31"/>
      <c r="I650" s="32"/>
      <c r="J650" s="33"/>
      <c r="K650" s="33"/>
      <c r="L650" s="33"/>
      <c r="M650" s="33"/>
      <c r="N650" s="33"/>
      <c r="O650" s="33"/>
      <c r="P650" s="33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3"/>
      <c r="AE650" s="34"/>
      <c r="AF650" s="34"/>
      <c r="AG650" s="28"/>
      <c r="AH650" s="28"/>
      <c r="AI650" s="28"/>
      <c r="AJ650" s="28"/>
      <c r="AO650" s="86"/>
    </row>
    <row r="651" spans="1:41" s="20" customFormat="1" x14ac:dyDescent="0.2">
      <c r="A651" s="28"/>
      <c r="B651" s="28"/>
      <c r="C651" s="28"/>
      <c r="D651" s="28"/>
      <c r="E651" s="29"/>
      <c r="F651" s="53"/>
      <c r="G651" s="52"/>
      <c r="H651" s="31"/>
      <c r="I651" s="32"/>
      <c r="J651" s="33"/>
      <c r="K651" s="33"/>
      <c r="L651" s="33"/>
      <c r="M651" s="33"/>
      <c r="N651" s="33"/>
      <c r="O651" s="33"/>
      <c r="P651" s="33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3"/>
      <c r="AE651" s="34"/>
      <c r="AF651" s="34"/>
      <c r="AG651" s="28"/>
      <c r="AH651" s="28"/>
      <c r="AI651" s="28"/>
      <c r="AJ651" s="28"/>
      <c r="AO651" s="86"/>
    </row>
    <row r="652" spans="1:41" s="20" customFormat="1" x14ac:dyDescent="0.2">
      <c r="A652" s="28"/>
      <c r="B652" s="28"/>
      <c r="C652" s="28"/>
      <c r="D652" s="28"/>
      <c r="E652" s="29"/>
      <c r="F652" s="53"/>
      <c r="G652" s="52"/>
      <c r="H652" s="31"/>
      <c r="I652" s="32"/>
      <c r="J652" s="33"/>
      <c r="K652" s="33"/>
      <c r="L652" s="33"/>
      <c r="M652" s="33"/>
      <c r="N652" s="33"/>
      <c r="O652" s="33"/>
      <c r="P652" s="33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3"/>
      <c r="AE652" s="34"/>
      <c r="AF652" s="34"/>
      <c r="AG652" s="28"/>
      <c r="AH652" s="28"/>
      <c r="AI652" s="28"/>
      <c r="AJ652" s="28"/>
      <c r="AO652" s="86"/>
    </row>
    <row r="653" spans="1:41" s="20" customFormat="1" x14ac:dyDescent="0.2">
      <c r="A653" s="28"/>
      <c r="B653" s="28"/>
      <c r="C653" s="28"/>
      <c r="D653" s="28"/>
      <c r="E653" s="29"/>
      <c r="F653" s="53"/>
      <c r="G653" s="52"/>
      <c r="H653" s="31"/>
      <c r="I653" s="32"/>
      <c r="J653" s="33"/>
      <c r="K653" s="33"/>
      <c r="L653" s="33"/>
      <c r="M653" s="33"/>
      <c r="N653" s="33"/>
      <c r="O653" s="33"/>
      <c r="P653" s="33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3"/>
      <c r="AE653" s="34"/>
      <c r="AF653" s="34"/>
      <c r="AG653" s="28"/>
      <c r="AH653" s="28"/>
      <c r="AI653" s="28"/>
      <c r="AJ653" s="28"/>
      <c r="AO653" s="86"/>
    </row>
    <row r="654" spans="1:41" s="20" customFormat="1" x14ac:dyDescent="0.2">
      <c r="A654" s="28"/>
      <c r="B654" s="28"/>
      <c r="C654" s="28"/>
      <c r="D654" s="28"/>
      <c r="E654" s="29"/>
      <c r="F654" s="53"/>
      <c r="G654" s="52"/>
      <c r="H654" s="31"/>
      <c r="I654" s="32"/>
      <c r="J654" s="33"/>
      <c r="K654" s="33"/>
      <c r="L654" s="33"/>
      <c r="M654" s="33"/>
      <c r="N654" s="33"/>
      <c r="O654" s="33"/>
      <c r="P654" s="33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3"/>
      <c r="AE654" s="34"/>
      <c r="AF654" s="34"/>
      <c r="AG654" s="28"/>
      <c r="AH654" s="28"/>
      <c r="AI654" s="28"/>
      <c r="AJ654" s="28"/>
      <c r="AO654" s="86"/>
    </row>
    <row r="655" spans="1:41" s="20" customFormat="1" x14ac:dyDescent="0.2">
      <c r="A655" s="28"/>
      <c r="B655" s="28"/>
      <c r="C655" s="28"/>
      <c r="D655" s="28"/>
      <c r="E655" s="29"/>
      <c r="F655" s="53"/>
      <c r="G655" s="52"/>
      <c r="H655" s="31"/>
      <c r="I655" s="32"/>
      <c r="J655" s="33"/>
      <c r="K655" s="33"/>
      <c r="L655" s="33"/>
      <c r="M655" s="33"/>
      <c r="N655" s="33"/>
      <c r="O655" s="33"/>
      <c r="P655" s="33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3"/>
      <c r="AE655" s="34"/>
      <c r="AF655" s="34"/>
      <c r="AG655" s="28"/>
      <c r="AH655" s="28"/>
      <c r="AI655" s="28"/>
      <c r="AJ655" s="28"/>
      <c r="AO655" s="86"/>
    </row>
    <row r="656" spans="1:41" s="20" customFormat="1" x14ac:dyDescent="0.2">
      <c r="A656" s="28"/>
      <c r="B656" s="28"/>
      <c r="C656" s="28"/>
      <c r="D656" s="28"/>
      <c r="E656" s="29"/>
      <c r="F656" s="53"/>
      <c r="G656" s="52"/>
      <c r="H656" s="31"/>
      <c r="I656" s="32"/>
      <c r="J656" s="33"/>
      <c r="K656" s="33"/>
      <c r="L656" s="33"/>
      <c r="M656" s="33"/>
      <c r="N656" s="33"/>
      <c r="O656" s="33"/>
      <c r="P656" s="33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3"/>
      <c r="AE656" s="34"/>
      <c r="AF656" s="34"/>
      <c r="AG656" s="28"/>
      <c r="AH656" s="28"/>
      <c r="AI656" s="28"/>
      <c r="AJ656" s="28"/>
      <c r="AO656" s="86"/>
    </row>
    <row r="657" spans="1:41" s="20" customFormat="1" x14ac:dyDescent="0.2">
      <c r="A657" s="28"/>
      <c r="B657" s="28"/>
      <c r="C657" s="28"/>
      <c r="D657" s="28"/>
      <c r="E657" s="29"/>
      <c r="F657" s="53"/>
      <c r="G657" s="52"/>
      <c r="H657" s="31"/>
      <c r="I657" s="32"/>
      <c r="J657" s="33"/>
      <c r="K657" s="33"/>
      <c r="L657" s="33"/>
      <c r="M657" s="33"/>
      <c r="N657" s="33"/>
      <c r="O657" s="33"/>
      <c r="P657" s="33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3"/>
      <c r="AE657" s="34"/>
      <c r="AF657" s="34"/>
      <c r="AG657" s="28"/>
      <c r="AH657" s="28"/>
      <c r="AI657" s="28"/>
      <c r="AJ657" s="28"/>
      <c r="AO657" s="86"/>
    </row>
    <row r="658" spans="1:41" s="20" customFormat="1" x14ac:dyDescent="0.2">
      <c r="A658" s="28"/>
      <c r="B658" s="28"/>
      <c r="C658" s="28"/>
      <c r="D658" s="28"/>
      <c r="E658" s="29"/>
      <c r="F658" s="53"/>
      <c r="G658" s="52"/>
      <c r="H658" s="31"/>
      <c r="I658" s="32"/>
      <c r="J658" s="33"/>
      <c r="K658" s="33"/>
      <c r="L658" s="33"/>
      <c r="M658" s="33"/>
      <c r="N658" s="33"/>
      <c r="O658" s="33"/>
      <c r="P658" s="33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3"/>
      <c r="AE658" s="34"/>
      <c r="AF658" s="34"/>
      <c r="AG658" s="28"/>
      <c r="AH658" s="28"/>
      <c r="AI658" s="28"/>
      <c r="AJ658" s="28"/>
      <c r="AO658" s="86"/>
    </row>
    <row r="659" spans="1:41" s="20" customFormat="1" x14ac:dyDescent="0.2">
      <c r="A659" s="28"/>
      <c r="B659" s="28"/>
      <c r="C659" s="28"/>
      <c r="D659" s="28"/>
      <c r="E659" s="29"/>
      <c r="F659" s="53"/>
      <c r="G659" s="52"/>
      <c r="H659" s="31"/>
      <c r="I659" s="32"/>
      <c r="J659" s="33"/>
      <c r="K659" s="33"/>
      <c r="L659" s="33"/>
      <c r="M659" s="33"/>
      <c r="N659" s="33"/>
      <c r="O659" s="33"/>
      <c r="P659" s="33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3"/>
      <c r="AE659" s="34"/>
      <c r="AF659" s="34"/>
      <c r="AG659" s="28"/>
      <c r="AH659" s="28"/>
      <c r="AI659" s="28"/>
      <c r="AJ659" s="28"/>
      <c r="AO659" s="86"/>
    </row>
    <row r="660" spans="1:41" s="20" customFormat="1" x14ac:dyDescent="0.2">
      <c r="A660" s="28"/>
      <c r="B660" s="28"/>
      <c r="C660" s="28"/>
      <c r="D660" s="28"/>
      <c r="E660" s="29"/>
      <c r="F660" s="53"/>
      <c r="G660" s="52"/>
      <c r="H660" s="31"/>
      <c r="I660" s="32"/>
      <c r="J660" s="33"/>
      <c r="K660" s="33"/>
      <c r="L660" s="33"/>
      <c r="M660" s="33"/>
      <c r="N660" s="33"/>
      <c r="O660" s="33"/>
      <c r="P660" s="33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3"/>
      <c r="AE660" s="34"/>
      <c r="AF660" s="34"/>
      <c r="AG660" s="28"/>
      <c r="AH660" s="28"/>
      <c r="AI660" s="28"/>
      <c r="AJ660" s="28"/>
      <c r="AO660" s="86"/>
    </row>
    <row r="661" spans="1:41" s="20" customFormat="1" x14ac:dyDescent="0.2">
      <c r="A661" s="28"/>
      <c r="B661" s="28"/>
      <c r="C661" s="28"/>
      <c r="D661" s="28"/>
      <c r="E661" s="29"/>
      <c r="F661" s="53"/>
      <c r="G661" s="52"/>
      <c r="H661" s="31"/>
      <c r="I661" s="32"/>
      <c r="J661" s="33"/>
      <c r="K661" s="33"/>
      <c r="L661" s="33"/>
      <c r="M661" s="33"/>
      <c r="N661" s="33"/>
      <c r="O661" s="33"/>
      <c r="P661" s="33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3"/>
      <c r="AE661" s="34"/>
      <c r="AF661" s="34"/>
      <c r="AG661" s="28"/>
      <c r="AH661" s="28"/>
      <c r="AI661" s="28"/>
      <c r="AJ661" s="28"/>
      <c r="AO661" s="86"/>
    </row>
    <row r="662" spans="1:41" s="20" customFormat="1" x14ac:dyDescent="0.2">
      <c r="A662" s="28"/>
      <c r="B662" s="28"/>
      <c r="C662" s="28"/>
      <c r="D662" s="28"/>
      <c r="E662" s="29"/>
      <c r="F662" s="53"/>
      <c r="G662" s="52"/>
      <c r="H662" s="31"/>
      <c r="I662" s="32"/>
      <c r="J662" s="33"/>
      <c r="K662" s="33"/>
      <c r="L662" s="33"/>
      <c r="M662" s="33"/>
      <c r="N662" s="33"/>
      <c r="O662" s="33"/>
      <c r="P662" s="33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3"/>
      <c r="AE662" s="34"/>
      <c r="AF662" s="34"/>
      <c r="AG662" s="28"/>
      <c r="AH662" s="28"/>
      <c r="AI662" s="28"/>
      <c r="AJ662" s="28"/>
      <c r="AO662" s="86"/>
    </row>
    <row r="663" spans="1:41" s="20" customFormat="1" x14ac:dyDescent="0.2">
      <c r="A663" s="28"/>
      <c r="B663" s="28"/>
      <c r="C663" s="28"/>
      <c r="D663" s="28"/>
      <c r="E663" s="29"/>
      <c r="F663" s="53"/>
      <c r="G663" s="52"/>
      <c r="H663" s="31"/>
      <c r="I663" s="32"/>
      <c r="J663" s="33"/>
      <c r="K663" s="33"/>
      <c r="L663" s="33"/>
      <c r="M663" s="33"/>
      <c r="N663" s="33"/>
      <c r="O663" s="33"/>
      <c r="P663" s="33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3"/>
      <c r="AE663" s="34"/>
      <c r="AF663" s="34"/>
      <c r="AG663" s="28"/>
      <c r="AH663" s="28"/>
      <c r="AI663" s="28"/>
      <c r="AJ663" s="28"/>
      <c r="AO663" s="86"/>
    </row>
    <row r="664" spans="1:41" s="20" customFormat="1" x14ac:dyDescent="0.2">
      <c r="A664" s="28"/>
      <c r="B664" s="28"/>
      <c r="C664" s="28"/>
      <c r="D664" s="28"/>
      <c r="E664" s="29"/>
      <c r="F664" s="53"/>
      <c r="G664" s="52"/>
      <c r="H664" s="31"/>
      <c r="I664" s="32"/>
      <c r="J664" s="33"/>
      <c r="K664" s="33"/>
      <c r="L664" s="33"/>
      <c r="M664" s="33"/>
      <c r="N664" s="33"/>
      <c r="O664" s="33"/>
      <c r="P664" s="33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3"/>
      <c r="AE664" s="34"/>
      <c r="AF664" s="34"/>
      <c r="AG664" s="28"/>
      <c r="AH664" s="28"/>
      <c r="AI664" s="28"/>
      <c r="AJ664" s="28"/>
      <c r="AO664" s="86"/>
    </row>
    <row r="665" spans="1:41" s="20" customFormat="1" x14ac:dyDescent="0.2">
      <c r="A665" s="28"/>
      <c r="B665" s="28"/>
      <c r="C665" s="28"/>
      <c r="D665" s="28"/>
      <c r="E665" s="29"/>
      <c r="F665" s="53"/>
      <c r="G665" s="52"/>
      <c r="H665" s="31"/>
      <c r="I665" s="32"/>
      <c r="J665" s="33"/>
      <c r="K665" s="33"/>
      <c r="L665" s="33"/>
      <c r="M665" s="33"/>
      <c r="N665" s="33"/>
      <c r="O665" s="33"/>
      <c r="P665" s="33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3"/>
      <c r="AE665" s="34"/>
      <c r="AF665" s="34"/>
      <c r="AG665" s="28"/>
      <c r="AH665" s="28"/>
      <c r="AI665" s="28"/>
      <c r="AJ665" s="28"/>
      <c r="AO665" s="86"/>
    </row>
    <row r="666" spans="1:41" s="20" customFormat="1" x14ac:dyDescent="0.2">
      <c r="A666" s="28"/>
      <c r="B666" s="28"/>
      <c r="C666" s="28"/>
      <c r="D666" s="28"/>
      <c r="E666" s="29"/>
      <c r="F666" s="53"/>
      <c r="G666" s="52"/>
      <c r="H666" s="31"/>
      <c r="I666" s="32"/>
      <c r="J666" s="33"/>
      <c r="K666" s="33"/>
      <c r="L666" s="33"/>
      <c r="M666" s="33"/>
      <c r="N666" s="33"/>
      <c r="O666" s="33"/>
      <c r="P666" s="33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3"/>
      <c r="AE666" s="34"/>
      <c r="AF666" s="34"/>
      <c r="AG666" s="28"/>
      <c r="AH666" s="28"/>
      <c r="AI666" s="28"/>
      <c r="AJ666" s="28"/>
      <c r="AO666" s="86"/>
    </row>
    <row r="667" spans="1:41" s="20" customFormat="1" x14ac:dyDescent="0.2">
      <c r="A667" s="28"/>
      <c r="B667" s="28"/>
      <c r="C667" s="28"/>
      <c r="D667" s="28"/>
      <c r="E667" s="29"/>
      <c r="F667" s="53"/>
      <c r="G667" s="52"/>
      <c r="H667" s="31"/>
      <c r="I667" s="32"/>
      <c r="J667" s="33"/>
      <c r="K667" s="33"/>
      <c r="L667" s="33"/>
      <c r="M667" s="33"/>
      <c r="N667" s="33"/>
      <c r="O667" s="33"/>
      <c r="P667" s="33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3"/>
      <c r="AE667" s="34"/>
      <c r="AF667" s="34"/>
      <c r="AG667" s="28"/>
      <c r="AH667" s="28"/>
      <c r="AI667" s="28"/>
      <c r="AJ667" s="28"/>
      <c r="AO667" s="86"/>
    </row>
    <row r="668" spans="1:41" s="20" customFormat="1" x14ac:dyDescent="0.2">
      <c r="A668" s="28"/>
      <c r="B668" s="28"/>
      <c r="C668" s="28"/>
      <c r="D668" s="28"/>
      <c r="E668" s="29"/>
      <c r="F668" s="53"/>
      <c r="G668" s="52"/>
      <c r="H668" s="31"/>
      <c r="I668" s="32"/>
      <c r="J668" s="33"/>
      <c r="K668" s="33"/>
      <c r="L668" s="33"/>
      <c r="M668" s="33"/>
      <c r="N668" s="33"/>
      <c r="O668" s="33"/>
      <c r="P668" s="33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3"/>
      <c r="AE668" s="34"/>
      <c r="AF668" s="34"/>
      <c r="AG668" s="28"/>
      <c r="AH668" s="28"/>
      <c r="AI668" s="28"/>
      <c r="AJ668" s="28"/>
      <c r="AO668" s="86"/>
    </row>
    <row r="669" spans="1:41" s="20" customFormat="1" x14ac:dyDescent="0.2">
      <c r="A669" s="28"/>
      <c r="B669" s="28"/>
      <c r="C669" s="28"/>
      <c r="D669" s="28"/>
      <c r="E669" s="29"/>
      <c r="F669" s="53"/>
      <c r="G669" s="52"/>
      <c r="H669" s="31"/>
      <c r="I669" s="32"/>
      <c r="J669" s="33"/>
      <c r="K669" s="33"/>
      <c r="L669" s="33"/>
      <c r="M669" s="33"/>
      <c r="N669" s="33"/>
      <c r="O669" s="33"/>
      <c r="P669" s="33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3"/>
      <c r="AE669" s="34"/>
      <c r="AF669" s="34"/>
      <c r="AG669" s="28"/>
      <c r="AH669" s="28"/>
      <c r="AI669" s="28"/>
      <c r="AJ669" s="28"/>
      <c r="AO669" s="86"/>
    </row>
    <row r="670" spans="1:41" s="20" customFormat="1" x14ac:dyDescent="0.2">
      <c r="A670" s="28"/>
      <c r="B670" s="28"/>
      <c r="C670" s="28"/>
      <c r="D670" s="28"/>
      <c r="E670" s="29"/>
      <c r="F670" s="53"/>
      <c r="G670" s="52"/>
      <c r="H670" s="31"/>
      <c r="I670" s="32"/>
      <c r="J670" s="33"/>
      <c r="K670" s="33"/>
      <c r="L670" s="33"/>
      <c r="M670" s="33"/>
      <c r="N670" s="33"/>
      <c r="O670" s="33"/>
      <c r="P670" s="33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3"/>
      <c r="AE670" s="34"/>
      <c r="AF670" s="34"/>
      <c r="AG670" s="28"/>
      <c r="AH670" s="28"/>
      <c r="AI670" s="28"/>
      <c r="AJ670" s="28"/>
      <c r="AO670" s="86"/>
    </row>
    <row r="671" spans="1:41" s="20" customFormat="1" x14ac:dyDescent="0.2">
      <c r="A671" s="28"/>
      <c r="B671" s="28"/>
      <c r="C671" s="28"/>
      <c r="D671" s="28"/>
      <c r="E671" s="29"/>
      <c r="F671" s="53"/>
      <c r="G671" s="52"/>
      <c r="H671" s="31"/>
      <c r="I671" s="32"/>
      <c r="J671" s="33"/>
      <c r="K671" s="33"/>
      <c r="L671" s="33"/>
      <c r="M671" s="33"/>
      <c r="N671" s="33"/>
      <c r="O671" s="33"/>
      <c r="P671" s="33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3"/>
      <c r="AE671" s="34"/>
      <c r="AF671" s="34"/>
      <c r="AG671" s="28"/>
      <c r="AH671" s="28"/>
      <c r="AI671" s="28"/>
      <c r="AJ671" s="28"/>
      <c r="AO671" s="86"/>
    </row>
    <row r="672" spans="1:41" s="20" customFormat="1" x14ac:dyDescent="0.2">
      <c r="A672" s="28"/>
      <c r="B672" s="28"/>
      <c r="C672" s="28"/>
      <c r="D672" s="28"/>
      <c r="E672" s="29"/>
      <c r="F672" s="53"/>
      <c r="G672" s="52"/>
      <c r="H672" s="31"/>
      <c r="I672" s="32"/>
      <c r="J672" s="33"/>
      <c r="K672" s="33"/>
      <c r="L672" s="33"/>
      <c r="M672" s="33"/>
      <c r="N672" s="33"/>
      <c r="O672" s="33"/>
      <c r="P672" s="33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3"/>
      <c r="AE672" s="34"/>
      <c r="AF672" s="34"/>
      <c r="AG672" s="28"/>
      <c r="AH672" s="28"/>
      <c r="AI672" s="28"/>
      <c r="AJ672" s="28"/>
      <c r="AO672" s="86"/>
    </row>
    <row r="673" spans="1:41" s="20" customFormat="1" x14ac:dyDescent="0.2">
      <c r="A673" s="28"/>
      <c r="B673" s="28"/>
      <c r="C673" s="28"/>
      <c r="D673" s="28"/>
      <c r="E673" s="29"/>
      <c r="F673" s="53"/>
      <c r="G673" s="52"/>
      <c r="H673" s="31"/>
      <c r="I673" s="32"/>
      <c r="J673" s="33"/>
      <c r="K673" s="33"/>
      <c r="L673" s="33"/>
      <c r="M673" s="33"/>
      <c r="N673" s="33"/>
      <c r="O673" s="33"/>
      <c r="P673" s="33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3"/>
      <c r="AE673" s="34"/>
      <c r="AF673" s="34"/>
      <c r="AG673" s="28"/>
      <c r="AH673" s="28"/>
      <c r="AI673" s="28"/>
      <c r="AJ673" s="28"/>
      <c r="AO673" s="86"/>
    </row>
    <row r="674" spans="1:41" s="20" customFormat="1" x14ac:dyDescent="0.2">
      <c r="A674" s="28"/>
      <c r="B674" s="28"/>
      <c r="C674" s="28"/>
      <c r="D674" s="28"/>
      <c r="E674" s="29"/>
      <c r="F674" s="53"/>
      <c r="G674" s="52"/>
      <c r="H674" s="31"/>
      <c r="I674" s="32"/>
      <c r="J674" s="33"/>
      <c r="K674" s="33"/>
      <c r="L674" s="33"/>
      <c r="M674" s="33"/>
      <c r="N674" s="33"/>
      <c r="O674" s="33"/>
      <c r="P674" s="33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3"/>
      <c r="AE674" s="34"/>
      <c r="AF674" s="34"/>
      <c r="AG674" s="28"/>
      <c r="AH674" s="28"/>
      <c r="AI674" s="28"/>
      <c r="AJ674" s="28"/>
      <c r="AO674" s="86"/>
    </row>
    <row r="675" spans="1:41" s="20" customFormat="1" x14ac:dyDescent="0.2">
      <c r="A675" s="28"/>
      <c r="B675" s="28"/>
      <c r="C675" s="28"/>
      <c r="D675" s="28"/>
      <c r="E675" s="29"/>
      <c r="F675" s="53"/>
      <c r="G675" s="52"/>
      <c r="H675" s="31"/>
      <c r="I675" s="32"/>
      <c r="J675" s="33"/>
      <c r="K675" s="33"/>
      <c r="L675" s="33"/>
      <c r="M675" s="33"/>
      <c r="N675" s="33"/>
      <c r="O675" s="33"/>
      <c r="P675" s="33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3"/>
      <c r="AE675" s="34"/>
      <c r="AF675" s="34"/>
      <c r="AG675" s="28"/>
      <c r="AH675" s="28"/>
      <c r="AI675" s="28"/>
      <c r="AJ675" s="28"/>
      <c r="AO675" s="86"/>
    </row>
    <row r="676" spans="1:41" s="20" customFormat="1" x14ac:dyDescent="0.2">
      <c r="A676" s="28"/>
      <c r="B676" s="28"/>
      <c r="C676" s="28"/>
      <c r="D676" s="28"/>
      <c r="E676" s="29"/>
      <c r="F676" s="53"/>
      <c r="G676" s="52"/>
      <c r="H676" s="31"/>
      <c r="I676" s="32"/>
      <c r="J676" s="33"/>
      <c r="K676" s="33"/>
      <c r="L676" s="33"/>
      <c r="M676" s="33"/>
      <c r="N676" s="33"/>
      <c r="O676" s="33"/>
      <c r="P676" s="33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3"/>
      <c r="AE676" s="34"/>
      <c r="AF676" s="34"/>
      <c r="AG676" s="28"/>
      <c r="AH676" s="28"/>
      <c r="AI676" s="28"/>
      <c r="AJ676" s="28"/>
      <c r="AO676" s="86"/>
    </row>
    <row r="677" spans="1:41" s="20" customFormat="1" x14ac:dyDescent="0.2">
      <c r="A677" s="28"/>
      <c r="B677" s="28"/>
      <c r="C677" s="28"/>
      <c r="D677" s="28"/>
      <c r="E677" s="29"/>
      <c r="F677" s="53"/>
      <c r="G677" s="52"/>
      <c r="H677" s="31"/>
      <c r="I677" s="32"/>
      <c r="J677" s="33"/>
      <c r="K677" s="33"/>
      <c r="L677" s="33"/>
      <c r="M677" s="33"/>
      <c r="N677" s="33"/>
      <c r="O677" s="33"/>
      <c r="P677" s="33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3"/>
      <c r="AE677" s="34"/>
      <c r="AF677" s="34"/>
      <c r="AG677" s="28"/>
      <c r="AH677" s="28"/>
      <c r="AI677" s="28"/>
      <c r="AJ677" s="28"/>
      <c r="AO677" s="86"/>
    </row>
    <row r="678" spans="1:41" s="20" customFormat="1" x14ac:dyDescent="0.2">
      <c r="A678" s="28"/>
      <c r="B678" s="28"/>
      <c r="C678" s="28"/>
      <c r="D678" s="28"/>
      <c r="E678" s="29"/>
      <c r="F678" s="53"/>
      <c r="G678" s="52"/>
      <c r="H678" s="31"/>
      <c r="I678" s="32"/>
      <c r="J678" s="33"/>
      <c r="K678" s="33"/>
      <c r="L678" s="33"/>
      <c r="M678" s="33"/>
      <c r="N678" s="33"/>
      <c r="O678" s="33"/>
      <c r="P678" s="33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3"/>
      <c r="AE678" s="34"/>
      <c r="AF678" s="34"/>
      <c r="AG678" s="28"/>
      <c r="AH678" s="28"/>
      <c r="AI678" s="28"/>
      <c r="AJ678" s="28"/>
      <c r="AO678" s="86"/>
    </row>
    <row r="679" spans="1:41" s="20" customFormat="1" x14ac:dyDescent="0.2">
      <c r="A679" s="28"/>
      <c r="B679" s="28"/>
      <c r="C679" s="28"/>
      <c r="D679" s="28"/>
      <c r="E679" s="29"/>
      <c r="F679" s="53"/>
      <c r="G679" s="52"/>
      <c r="H679" s="31"/>
      <c r="I679" s="32"/>
      <c r="J679" s="33"/>
      <c r="K679" s="33"/>
      <c r="L679" s="33"/>
      <c r="M679" s="33"/>
      <c r="N679" s="33"/>
      <c r="O679" s="33"/>
      <c r="P679" s="33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3"/>
      <c r="AE679" s="34"/>
      <c r="AF679" s="34"/>
      <c r="AG679" s="28"/>
      <c r="AH679" s="28"/>
      <c r="AI679" s="28"/>
      <c r="AJ679" s="28"/>
      <c r="AO679" s="86"/>
    </row>
    <row r="680" spans="1:41" s="20" customFormat="1" x14ac:dyDescent="0.2">
      <c r="A680" s="28"/>
      <c r="B680" s="28"/>
      <c r="C680" s="28"/>
      <c r="D680" s="28"/>
      <c r="E680" s="29"/>
      <c r="F680" s="53"/>
      <c r="G680" s="52"/>
      <c r="H680" s="31"/>
      <c r="I680" s="32"/>
      <c r="J680" s="33"/>
      <c r="K680" s="33"/>
      <c r="L680" s="33"/>
      <c r="M680" s="33"/>
      <c r="N680" s="33"/>
      <c r="O680" s="33"/>
      <c r="P680" s="33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3"/>
      <c r="AE680" s="34"/>
      <c r="AF680" s="34"/>
      <c r="AG680" s="28"/>
      <c r="AH680" s="28"/>
      <c r="AI680" s="28"/>
      <c r="AJ680" s="28"/>
      <c r="AO680" s="86"/>
    </row>
    <row r="681" spans="1:41" s="20" customFormat="1" x14ac:dyDescent="0.2">
      <c r="A681" s="28"/>
      <c r="B681" s="28"/>
      <c r="C681" s="28"/>
      <c r="D681" s="28"/>
      <c r="E681" s="29"/>
      <c r="F681" s="53"/>
      <c r="G681" s="52"/>
      <c r="H681" s="31"/>
      <c r="I681" s="32"/>
      <c r="J681" s="33"/>
      <c r="K681" s="33"/>
      <c r="L681" s="33"/>
      <c r="M681" s="33"/>
      <c r="N681" s="33"/>
      <c r="O681" s="33"/>
      <c r="P681" s="33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3"/>
      <c r="AE681" s="34"/>
      <c r="AF681" s="34"/>
      <c r="AG681" s="28"/>
      <c r="AH681" s="28"/>
      <c r="AI681" s="28"/>
      <c r="AJ681" s="28"/>
      <c r="AO681" s="86"/>
    </row>
    <row r="682" spans="1:41" s="20" customFormat="1" x14ac:dyDescent="0.2">
      <c r="A682" s="28"/>
      <c r="B682" s="28"/>
      <c r="C682" s="28"/>
      <c r="D682" s="28"/>
      <c r="E682" s="29"/>
      <c r="F682" s="53"/>
      <c r="G682" s="52"/>
      <c r="H682" s="31"/>
      <c r="I682" s="32"/>
      <c r="J682" s="33"/>
      <c r="K682" s="33"/>
      <c r="L682" s="33"/>
      <c r="M682" s="33"/>
      <c r="N682" s="33"/>
      <c r="O682" s="33"/>
      <c r="P682" s="33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3"/>
      <c r="AE682" s="34"/>
      <c r="AF682" s="34"/>
      <c r="AG682" s="28"/>
      <c r="AH682" s="28"/>
      <c r="AI682" s="28"/>
      <c r="AJ682" s="28"/>
      <c r="AO682" s="86"/>
    </row>
    <row r="683" spans="1:41" s="20" customFormat="1" x14ac:dyDescent="0.2">
      <c r="A683" s="28"/>
      <c r="B683" s="28"/>
      <c r="C683" s="28"/>
      <c r="D683" s="28"/>
      <c r="E683" s="29"/>
      <c r="F683" s="53"/>
      <c r="G683" s="52"/>
      <c r="H683" s="31"/>
      <c r="I683" s="32"/>
      <c r="J683" s="33"/>
      <c r="K683" s="33"/>
      <c r="L683" s="33"/>
      <c r="M683" s="33"/>
      <c r="N683" s="33"/>
      <c r="O683" s="33"/>
      <c r="P683" s="33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3"/>
      <c r="AE683" s="34"/>
      <c r="AF683" s="34"/>
      <c r="AG683" s="28"/>
      <c r="AH683" s="28"/>
      <c r="AI683" s="28"/>
      <c r="AJ683" s="28"/>
      <c r="AO683" s="86"/>
    </row>
    <row r="684" spans="1:41" s="20" customFormat="1" x14ac:dyDescent="0.2">
      <c r="A684" s="28"/>
      <c r="B684" s="28"/>
      <c r="C684" s="28"/>
      <c r="D684" s="28"/>
      <c r="E684" s="29"/>
      <c r="F684" s="53"/>
      <c r="G684" s="52"/>
      <c r="H684" s="31"/>
      <c r="I684" s="32"/>
      <c r="J684" s="33"/>
      <c r="K684" s="33"/>
      <c r="L684" s="33"/>
      <c r="M684" s="33"/>
      <c r="N684" s="33"/>
      <c r="O684" s="33"/>
      <c r="P684" s="33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3"/>
      <c r="AE684" s="34"/>
      <c r="AF684" s="34"/>
      <c r="AG684" s="28"/>
      <c r="AH684" s="28"/>
      <c r="AI684" s="28"/>
      <c r="AJ684" s="28"/>
      <c r="AO684" s="86"/>
    </row>
    <row r="685" spans="1:41" s="20" customFormat="1" x14ac:dyDescent="0.2">
      <c r="A685" s="28"/>
      <c r="B685" s="28"/>
      <c r="C685" s="28"/>
      <c r="D685" s="28"/>
      <c r="E685" s="29"/>
      <c r="F685" s="53"/>
      <c r="G685" s="52"/>
      <c r="H685" s="31"/>
      <c r="I685" s="32"/>
      <c r="J685" s="33"/>
      <c r="K685" s="33"/>
      <c r="L685" s="33"/>
      <c r="M685" s="33"/>
      <c r="N685" s="33"/>
      <c r="O685" s="33"/>
      <c r="P685" s="33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3"/>
      <c r="AE685" s="34"/>
      <c r="AF685" s="34"/>
      <c r="AG685" s="28"/>
      <c r="AH685" s="28"/>
      <c r="AI685" s="28"/>
      <c r="AJ685" s="28"/>
      <c r="AO685" s="86"/>
    </row>
    <row r="686" spans="1:41" s="20" customFormat="1" x14ac:dyDescent="0.2">
      <c r="A686" s="28"/>
      <c r="B686" s="28"/>
      <c r="C686" s="28"/>
      <c r="D686" s="28"/>
      <c r="E686" s="29"/>
      <c r="F686" s="53"/>
      <c r="G686" s="52"/>
      <c r="H686" s="31"/>
      <c r="I686" s="32"/>
      <c r="J686" s="33"/>
      <c r="K686" s="33"/>
      <c r="L686" s="33"/>
      <c r="M686" s="33"/>
      <c r="N686" s="33"/>
      <c r="O686" s="33"/>
      <c r="P686" s="33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3"/>
      <c r="AE686" s="34"/>
      <c r="AF686" s="34"/>
      <c r="AG686" s="28"/>
      <c r="AH686" s="28"/>
      <c r="AI686" s="28"/>
      <c r="AJ686" s="28"/>
      <c r="AO686" s="86"/>
    </row>
    <row r="687" spans="1:41" s="20" customFormat="1" x14ac:dyDescent="0.2">
      <c r="A687" s="28"/>
      <c r="B687" s="28"/>
      <c r="C687" s="28"/>
      <c r="D687" s="28"/>
      <c r="E687" s="29"/>
      <c r="F687" s="53"/>
      <c r="G687" s="52"/>
      <c r="H687" s="31"/>
      <c r="I687" s="32"/>
      <c r="J687" s="33"/>
      <c r="K687" s="33"/>
      <c r="L687" s="33"/>
      <c r="M687" s="33"/>
      <c r="N687" s="33"/>
      <c r="O687" s="33"/>
      <c r="P687" s="33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3"/>
      <c r="AE687" s="34"/>
      <c r="AF687" s="34"/>
      <c r="AG687" s="28"/>
      <c r="AH687" s="28"/>
      <c r="AI687" s="28"/>
      <c r="AJ687" s="28"/>
      <c r="AO687" s="86"/>
    </row>
    <row r="688" spans="1:41" s="20" customFormat="1" x14ac:dyDescent="0.2">
      <c r="A688" s="28"/>
      <c r="B688" s="28"/>
      <c r="C688" s="28"/>
      <c r="D688" s="28"/>
      <c r="E688" s="29"/>
      <c r="F688" s="53"/>
      <c r="G688" s="52"/>
      <c r="H688" s="31"/>
      <c r="I688" s="32"/>
      <c r="J688" s="33"/>
      <c r="K688" s="33"/>
      <c r="L688" s="33"/>
      <c r="M688" s="33"/>
      <c r="N688" s="33"/>
      <c r="O688" s="33"/>
      <c r="P688" s="33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3"/>
      <c r="AE688" s="34"/>
      <c r="AF688" s="34"/>
      <c r="AG688" s="28"/>
      <c r="AH688" s="28"/>
      <c r="AI688" s="28"/>
      <c r="AJ688" s="28"/>
      <c r="AO688" s="86"/>
    </row>
    <row r="689" spans="1:41" s="20" customFormat="1" x14ac:dyDescent="0.2">
      <c r="A689" s="28"/>
      <c r="B689" s="28"/>
      <c r="C689" s="28"/>
      <c r="D689" s="28"/>
      <c r="E689" s="29"/>
      <c r="F689" s="53"/>
      <c r="G689" s="52"/>
      <c r="H689" s="31"/>
      <c r="I689" s="32"/>
      <c r="J689" s="33"/>
      <c r="K689" s="33"/>
      <c r="L689" s="33"/>
      <c r="M689" s="33"/>
      <c r="N689" s="33"/>
      <c r="O689" s="33"/>
      <c r="P689" s="33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3"/>
      <c r="AE689" s="34"/>
      <c r="AF689" s="34"/>
      <c r="AG689" s="28"/>
      <c r="AH689" s="28"/>
      <c r="AI689" s="28"/>
      <c r="AJ689" s="28"/>
      <c r="AO689" s="86"/>
    </row>
    <row r="690" spans="1:41" s="20" customFormat="1" x14ac:dyDescent="0.2">
      <c r="A690" s="28"/>
      <c r="B690" s="28"/>
      <c r="C690" s="28"/>
      <c r="D690" s="28"/>
      <c r="E690" s="29"/>
      <c r="F690" s="53"/>
      <c r="G690" s="52"/>
      <c r="H690" s="31"/>
      <c r="I690" s="32"/>
      <c r="J690" s="33"/>
      <c r="K690" s="33"/>
      <c r="L690" s="33"/>
      <c r="M690" s="33"/>
      <c r="N690" s="33"/>
      <c r="O690" s="33"/>
      <c r="P690" s="33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3"/>
      <c r="AE690" s="34"/>
      <c r="AF690" s="34"/>
      <c r="AG690" s="28"/>
      <c r="AH690" s="28"/>
      <c r="AI690" s="28"/>
      <c r="AJ690" s="28"/>
      <c r="AO690" s="86"/>
    </row>
    <row r="691" spans="1:41" s="20" customFormat="1" x14ac:dyDescent="0.2">
      <c r="A691" s="28"/>
      <c r="B691" s="28"/>
      <c r="C691" s="28"/>
      <c r="D691" s="28"/>
      <c r="E691" s="29"/>
      <c r="F691" s="53"/>
      <c r="G691" s="52"/>
      <c r="H691" s="31"/>
      <c r="I691" s="32"/>
      <c r="J691" s="33"/>
      <c r="K691" s="33"/>
      <c r="L691" s="33"/>
      <c r="M691" s="33"/>
      <c r="N691" s="33"/>
      <c r="O691" s="33"/>
      <c r="P691" s="33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3"/>
      <c r="AE691" s="34"/>
      <c r="AF691" s="34"/>
      <c r="AG691" s="28"/>
      <c r="AH691" s="28"/>
      <c r="AI691" s="28"/>
      <c r="AJ691" s="28"/>
      <c r="AO691" s="86"/>
    </row>
    <row r="692" spans="1:41" s="20" customFormat="1" x14ac:dyDescent="0.2">
      <c r="A692" s="28"/>
      <c r="B692" s="28"/>
      <c r="C692" s="28"/>
      <c r="D692" s="28"/>
      <c r="E692" s="29"/>
      <c r="F692" s="53"/>
      <c r="G692" s="52"/>
      <c r="H692" s="31"/>
      <c r="I692" s="32"/>
      <c r="J692" s="33"/>
      <c r="K692" s="33"/>
      <c r="L692" s="33"/>
      <c r="M692" s="33"/>
      <c r="N692" s="33"/>
      <c r="O692" s="33"/>
      <c r="P692" s="33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3"/>
      <c r="AE692" s="34"/>
      <c r="AF692" s="34"/>
      <c r="AG692" s="28"/>
      <c r="AH692" s="28"/>
      <c r="AI692" s="28"/>
      <c r="AJ692" s="28"/>
      <c r="AO692" s="86"/>
    </row>
    <row r="693" spans="1:41" s="20" customFormat="1" x14ac:dyDescent="0.2">
      <c r="A693" s="28"/>
      <c r="B693" s="28"/>
      <c r="C693" s="28"/>
      <c r="D693" s="28"/>
      <c r="E693" s="29"/>
      <c r="F693" s="53"/>
      <c r="G693" s="52"/>
      <c r="H693" s="31"/>
      <c r="I693" s="32"/>
      <c r="J693" s="33"/>
      <c r="K693" s="33"/>
      <c r="L693" s="33"/>
      <c r="M693" s="33"/>
      <c r="N693" s="33"/>
      <c r="O693" s="33"/>
      <c r="P693" s="33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3"/>
      <c r="AE693" s="34"/>
      <c r="AF693" s="34"/>
      <c r="AG693" s="28"/>
      <c r="AH693" s="28"/>
      <c r="AI693" s="28"/>
      <c r="AJ693" s="28"/>
      <c r="AO693" s="86"/>
    </row>
    <row r="694" spans="1:41" s="20" customFormat="1" x14ac:dyDescent="0.2">
      <c r="A694" s="28"/>
      <c r="B694" s="28"/>
      <c r="C694" s="28"/>
      <c r="D694" s="28"/>
      <c r="E694" s="29"/>
      <c r="F694" s="53"/>
      <c r="G694" s="52"/>
      <c r="H694" s="31"/>
      <c r="I694" s="32"/>
      <c r="J694" s="33"/>
      <c r="K694" s="33"/>
      <c r="L694" s="33"/>
      <c r="M694" s="33"/>
      <c r="N694" s="33"/>
      <c r="O694" s="33"/>
      <c r="P694" s="33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3"/>
      <c r="AE694" s="34"/>
      <c r="AF694" s="34"/>
      <c r="AG694" s="28"/>
      <c r="AH694" s="28"/>
      <c r="AI694" s="28"/>
      <c r="AJ694" s="28"/>
      <c r="AO694" s="86"/>
    </row>
    <row r="695" spans="1:41" s="20" customFormat="1" x14ac:dyDescent="0.2">
      <c r="A695" s="28"/>
      <c r="B695" s="28"/>
      <c r="C695" s="28"/>
      <c r="D695" s="28"/>
      <c r="E695" s="29"/>
      <c r="F695" s="53"/>
      <c r="G695" s="52"/>
      <c r="H695" s="31"/>
      <c r="I695" s="32"/>
      <c r="J695" s="33"/>
      <c r="K695" s="33"/>
      <c r="L695" s="33"/>
      <c r="M695" s="33"/>
      <c r="N695" s="33"/>
      <c r="O695" s="33"/>
      <c r="P695" s="33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3"/>
      <c r="AE695" s="34"/>
      <c r="AF695" s="34"/>
      <c r="AG695" s="28"/>
      <c r="AH695" s="28"/>
      <c r="AI695" s="28"/>
      <c r="AJ695" s="28"/>
      <c r="AO695" s="86"/>
    </row>
    <row r="696" spans="1:41" s="20" customFormat="1" x14ac:dyDescent="0.2">
      <c r="A696" s="28"/>
      <c r="B696" s="28"/>
      <c r="C696" s="28"/>
      <c r="D696" s="28"/>
      <c r="E696" s="29"/>
      <c r="F696" s="53"/>
      <c r="G696" s="52"/>
      <c r="H696" s="31"/>
      <c r="I696" s="32"/>
      <c r="J696" s="33"/>
      <c r="K696" s="33"/>
      <c r="L696" s="33"/>
      <c r="M696" s="33"/>
      <c r="N696" s="33"/>
      <c r="O696" s="33"/>
      <c r="P696" s="33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3"/>
      <c r="AE696" s="34"/>
      <c r="AF696" s="34"/>
      <c r="AG696" s="28"/>
      <c r="AH696" s="28"/>
      <c r="AI696" s="28"/>
      <c r="AJ696" s="28"/>
      <c r="AO696" s="86"/>
    </row>
    <row r="697" spans="1:41" s="20" customFormat="1" x14ac:dyDescent="0.2">
      <c r="A697" s="28"/>
      <c r="B697" s="28"/>
      <c r="C697" s="28"/>
      <c r="D697" s="28"/>
      <c r="E697" s="29"/>
      <c r="F697" s="53"/>
      <c r="G697" s="52"/>
      <c r="H697" s="31"/>
      <c r="I697" s="32"/>
      <c r="J697" s="33"/>
      <c r="K697" s="33"/>
      <c r="L697" s="33"/>
      <c r="M697" s="33"/>
      <c r="N697" s="33"/>
      <c r="O697" s="33"/>
      <c r="P697" s="33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3"/>
      <c r="AE697" s="34"/>
      <c r="AF697" s="34"/>
      <c r="AG697" s="28"/>
      <c r="AH697" s="28"/>
      <c r="AI697" s="28"/>
      <c r="AJ697" s="28"/>
      <c r="AO697" s="86"/>
    </row>
    <row r="698" spans="1:41" s="20" customFormat="1" x14ac:dyDescent="0.2">
      <c r="A698" s="28"/>
      <c r="B698" s="28"/>
      <c r="C698" s="28"/>
      <c r="D698" s="28"/>
      <c r="E698" s="29"/>
      <c r="F698" s="53"/>
      <c r="G698" s="52"/>
      <c r="H698" s="31"/>
      <c r="I698" s="32"/>
      <c r="J698" s="33"/>
      <c r="K698" s="33"/>
      <c r="L698" s="33"/>
      <c r="M698" s="33"/>
      <c r="N698" s="33"/>
      <c r="O698" s="33"/>
      <c r="P698" s="33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3"/>
      <c r="AE698" s="34"/>
      <c r="AF698" s="34"/>
      <c r="AG698" s="28"/>
      <c r="AH698" s="28"/>
      <c r="AI698" s="28"/>
      <c r="AJ698" s="28"/>
      <c r="AO698" s="86"/>
    </row>
    <row r="699" spans="1:41" s="20" customFormat="1" x14ac:dyDescent="0.2">
      <c r="A699" s="28"/>
      <c r="B699" s="28"/>
      <c r="C699" s="28"/>
      <c r="D699" s="28"/>
      <c r="E699" s="29"/>
      <c r="F699" s="53"/>
      <c r="G699" s="52"/>
      <c r="H699" s="31"/>
      <c r="I699" s="32"/>
      <c r="J699" s="33"/>
      <c r="K699" s="33"/>
      <c r="L699" s="33"/>
      <c r="M699" s="33"/>
      <c r="N699" s="33"/>
      <c r="O699" s="33"/>
      <c r="P699" s="33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3"/>
      <c r="AE699" s="34"/>
      <c r="AF699" s="34"/>
      <c r="AG699" s="28"/>
      <c r="AH699" s="28"/>
      <c r="AI699" s="28"/>
      <c r="AJ699" s="28"/>
      <c r="AO699" s="86"/>
    </row>
    <row r="700" spans="1:41" s="20" customFormat="1" x14ac:dyDescent="0.2">
      <c r="A700" s="28"/>
      <c r="B700" s="28"/>
      <c r="C700" s="28"/>
      <c r="D700" s="28"/>
      <c r="E700" s="29"/>
      <c r="F700" s="53"/>
      <c r="G700" s="52"/>
      <c r="H700" s="31"/>
      <c r="I700" s="32"/>
      <c r="J700" s="33"/>
      <c r="K700" s="33"/>
      <c r="L700" s="33"/>
      <c r="M700" s="33"/>
      <c r="N700" s="33"/>
      <c r="O700" s="33"/>
      <c r="P700" s="33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3"/>
      <c r="AE700" s="34"/>
      <c r="AF700" s="34"/>
      <c r="AG700" s="28"/>
      <c r="AH700" s="28"/>
      <c r="AI700" s="28"/>
      <c r="AJ700" s="28"/>
      <c r="AO700" s="86"/>
    </row>
    <row r="701" spans="1:41" s="20" customFormat="1" x14ac:dyDescent="0.2">
      <c r="A701" s="28"/>
      <c r="B701" s="28"/>
      <c r="C701" s="28"/>
      <c r="D701" s="28"/>
      <c r="E701" s="29"/>
      <c r="F701" s="53"/>
      <c r="G701" s="52"/>
      <c r="H701" s="31"/>
      <c r="I701" s="32"/>
      <c r="J701" s="33"/>
      <c r="K701" s="33"/>
      <c r="L701" s="33"/>
      <c r="M701" s="33"/>
      <c r="N701" s="33"/>
      <c r="O701" s="33"/>
      <c r="P701" s="33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3"/>
      <c r="AE701" s="34"/>
      <c r="AF701" s="34"/>
      <c r="AG701" s="28"/>
      <c r="AH701" s="28"/>
      <c r="AI701" s="28"/>
      <c r="AJ701" s="28"/>
      <c r="AO701" s="86"/>
    </row>
    <row r="702" spans="1:41" s="20" customFormat="1" x14ac:dyDescent="0.2">
      <c r="A702" s="28"/>
      <c r="B702" s="28"/>
      <c r="C702" s="28"/>
      <c r="D702" s="28"/>
      <c r="E702" s="29"/>
      <c r="F702" s="53"/>
      <c r="G702" s="52"/>
      <c r="H702" s="31"/>
      <c r="I702" s="32"/>
      <c r="J702" s="33"/>
      <c r="K702" s="33"/>
      <c r="L702" s="33"/>
      <c r="M702" s="33"/>
      <c r="N702" s="33"/>
      <c r="O702" s="33"/>
      <c r="P702" s="33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3"/>
      <c r="AE702" s="34"/>
      <c r="AF702" s="34"/>
      <c r="AG702" s="28"/>
      <c r="AH702" s="28"/>
      <c r="AI702" s="28"/>
      <c r="AJ702" s="28"/>
      <c r="AO702" s="86"/>
    </row>
    <row r="703" spans="1:41" s="20" customFormat="1" x14ac:dyDescent="0.2">
      <c r="A703" s="28"/>
      <c r="B703" s="28"/>
      <c r="C703" s="28"/>
      <c r="D703" s="28"/>
      <c r="E703" s="29"/>
      <c r="F703" s="53"/>
      <c r="G703" s="52"/>
      <c r="H703" s="31"/>
      <c r="I703" s="32"/>
      <c r="J703" s="33"/>
      <c r="K703" s="33"/>
      <c r="L703" s="33"/>
      <c r="M703" s="33"/>
      <c r="N703" s="33"/>
      <c r="O703" s="33"/>
      <c r="P703" s="33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3"/>
      <c r="AE703" s="34"/>
      <c r="AF703" s="34"/>
      <c r="AG703" s="28"/>
      <c r="AH703" s="28"/>
      <c r="AI703" s="28"/>
      <c r="AJ703" s="28"/>
      <c r="AO703" s="86"/>
    </row>
    <row r="704" spans="1:41" s="20" customFormat="1" x14ac:dyDescent="0.2">
      <c r="A704" s="28"/>
      <c r="B704" s="28"/>
      <c r="C704" s="28"/>
      <c r="D704" s="28"/>
      <c r="E704" s="29"/>
      <c r="F704" s="53"/>
      <c r="G704" s="52"/>
      <c r="H704" s="31"/>
      <c r="I704" s="32"/>
      <c r="J704" s="33"/>
      <c r="K704" s="33"/>
      <c r="L704" s="33"/>
      <c r="M704" s="33"/>
      <c r="N704" s="33"/>
      <c r="O704" s="33"/>
      <c r="P704" s="33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3"/>
      <c r="AE704" s="34"/>
      <c r="AF704" s="34"/>
      <c r="AG704" s="28"/>
      <c r="AH704" s="28"/>
      <c r="AI704" s="28"/>
      <c r="AJ704" s="28"/>
      <c r="AO704" s="86"/>
    </row>
    <row r="705" spans="1:41" s="20" customFormat="1" x14ac:dyDescent="0.2">
      <c r="A705" s="28"/>
      <c r="B705" s="28"/>
      <c r="C705" s="28"/>
      <c r="D705" s="28"/>
      <c r="E705" s="29"/>
      <c r="F705" s="53"/>
      <c r="G705" s="52"/>
      <c r="H705" s="31"/>
      <c r="I705" s="32"/>
      <c r="J705" s="33"/>
      <c r="K705" s="33"/>
      <c r="L705" s="33"/>
      <c r="M705" s="33"/>
      <c r="N705" s="33"/>
      <c r="O705" s="33"/>
      <c r="P705" s="33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3"/>
      <c r="AE705" s="34"/>
      <c r="AF705" s="34"/>
      <c r="AG705" s="28"/>
      <c r="AH705" s="28"/>
      <c r="AI705" s="28"/>
      <c r="AJ705" s="28"/>
      <c r="AO705" s="86"/>
    </row>
    <row r="706" spans="1:41" s="20" customFormat="1" x14ac:dyDescent="0.2">
      <c r="A706" s="28"/>
      <c r="B706" s="28"/>
      <c r="C706" s="28"/>
      <c r="D706" s="28"/>
      <c r="E706" s="29"/>
      <c r="F706" s="53"/>
      <c r="G706" s="52"/>
      <c r="H706" s="31"/>
      <c r="I706" s="32"/>
      <c r="J706" s="33"/>
      <c r="K706" s="33"/>
      <c r="L706" s="33"/>
      <c r="M706" s="33"/>
      <c r="N706" s="33"/>
      <c r="O706" s="33"/>
      <c r="P706" s="33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3"/>
      <c r="AE706" s="34"/>
      <c r="AF706" s="34"/>
      <c r="AG706" s="28"/>
      <c r="AH706" s="28"/>
      <c r="AI706" s="28"/>
      <c r="AJ706" s="28"/>
      <c r="AO706" s="86"/>
    </row>
    <row r="707" spans="1:41" s="20" customFormat="1" x14ac:dyDescent="0.2">
      <c r="A707" s="28"/>
      <c r="B707" s="28"/>
      <c r="C707" s="28"/>
      <c r="D707" s="28"/>
      <c r="E707" s="29"/>
      <c r="F707" s="53"/>
      <c r="G707" s="52"/>
      <c r="H707" s="31"/>
      <c r="I707" s="32"/>
      <c r="J707" s="33"/>
      <c r="K707" s="33"/>
      <c r="L707" s="33"/>
      <c r="M707" s="33"/>
      <c r="N707" s="33"/>
      <c r="O707" s="33"/>
      <c r="P707" s="33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3"/>
      <c r="AE707" s="34"/>
      <c r="AF707" s="34"/>
      <c r="AG707" s="28"/>
      <c r="AH707" s="28"/>
      <c r="AI707" s="28"/>
      <c r="AJ707" s="28"/>
      <c r="AO707" s="86"/>
    </row>
    <row r="708" spans="1:41" s="20" customFormat="1" x14ac:dyDescent="0.2">
      <c r="A708" s="28"/>
      <c r="B708" s="28"/>
      <c r="C708" s="28"/>
      <c r="D708" s="28"/>
      <c r="E708" s="29"/>
      <c r="F708" s="53"/>
      <c r="G708" s="52"/>
      <c r="H708" s="31"/>
      <c r="I708" s="32"/>
      <c r="J708" s="33"/>
      <c r="K708" s="33"/>
      <c r="L708" s="33"/>
      <c r="M708" s="33"/>
      <c r="N708" s="33"/>
      <c r="O708" s="33"/>
      <c r="P708" s="33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3"/>
      <c r="AE708" s="34"/>
      <c r="AF708" s="34"/>
      <c r="AG708" s="28"/>
      <c r="AH708" s="28"/>
      <c r="AI708" s="28"/>
      <c r="AJ708" s="28"/>
      <c r="AO708" s="86"/>
    </row>
    <row r="709" spans="1:41" s="20" customFormat="1" x14ac:dyDescent="0.2">
      <c r="A709" s="28"/>
      <c r="B709" s="28"/>
      <c r="C709" s="28"/>
      <c r="D709" s="28"/>
      <c r="E709" s="29"/>
      <c r="F709" s="53"/>
      <c r="G709" s="52"/>
      <c r="H709" s="31"/>
      <c r="I709" s="32"/>
      <c r="J709" s="33"/>
      <c r="K709" s="33"/>
      <c r="L709" s="33"/>
      <c r="M709" s="33"/>
      <c r="N709" s="33"/>
      <c r="O709" s="33"/>
      <c r="P709" s="33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3"/>
      <c r="AE709" s="34"/>
      <c r="AF709" s="34"/>
      <c r="AG709" s="28"/>
      <c r="AH709" s="28"/>
      <c r="AI709" s="28"/>
      <c r="AJ709" s="28"/>
      <c r="AO709" s="86"/>
    </row>
    <row r="710" spans="1:41" s="20" customFormat="1" x14ac:dyDescent="0.2">
      <c r="A710" s="28"/>
      <c r="B710" s="28"/>
      <c r="C710" s="28"/>
      <c r="D710" s="28"/>
      <c r="E710" s="29"/>
      <c r="F710" s="53"/>
      <c r="G710" s="52"/>
      <c r="H710" s="31"/>
      <c r="I710" s="32"/>
      <c r="J710" s="33"/>
      <c r="K710" s="33"/>
      <c r="L710" s="33"/>
      <c r="M710" s="33"/>
      <c r="N710" s="33"/>
      <c r="O710" s="33"/>
      <c r="P710" s="33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3"/>
      <c r="AE710" s="34"/>
      <c r="AF710" s="34"/>
      <c r="AG710" s="28"/>
      <c r="AH710" s="28"/>
      <c r="AI710" s="28"/>
      <c r="AJ710" s="28"/>
      <c r="AO710" s="86"/>
    </row>
    <row r="711" spans="1:41" s="20" customFormat="1" x14ac:dyDescent="0.2">
      <c r="A711" s="28"/>
      <c r="B711" s="28"/>
      <c r="C711" s="28"/>
      <c r="D711" s="28"/>
      <c r="E711" s="29"/>
      <c r="F711" s="53"/>
      <c r="G711" s="52"/>
      <c r="H711" s="31"/>
      <c r="I711" s="32"/>
      <c r="J711" s="33"/>
      <c r="K711" s="33"/>
      <c r="L711" s="33"/>
      <c r="M711" s="33"/>
      <c r="N711" s="33"/>
      <c r="O711" s="33"/>
      <c r="P711" s="33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3"/>
      <c r="AE711" s="34"/>
      <c r="AF711" s="34"/>
      <c r="AG711" s="28"/>
      <c r="AH711" s="28"/>
      <c r="AI711" s="28"/>
      <c r="AJ711" s="28"/>
      <c r="AO711" s="86"/>
    </row>
    <row r="712" spans="1:41" s="20" customFormat="1" x14ac:dyDescent="0.2">
      <c r="A712" s="28"/>
      <c r="B712" s="28"/>
      <c r="C712" s="28"/>
      <c r="D712" s="28"/>
      <c r="E712" s="29"/>
      <c r="F712" s="53"/>
      <c r="G712" s="52"/>
      <c r="H712" s="31"/>
      <c r="I712" s="32"/>
      <c r="J712" s="33"/>
      <c r="K712" s="33"/>
      <c r="L712" s="33"/>
      <c r="M712" s="33"/>
      <c r="N712" s="33"/>
      <c r="O712" s="33"/>
      <c r="P712" s="33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3"/>
      <c r="AE712" s="34"/>
      <c r="AF712" s="34"/>
      <c r="AG712" s="28"/>
      <c r="AH712" s="28"/>
      <c r="AI712" s="28"/>
      <c r="AJ712" s="28"/>
      <c r="AO712" s="86"/>
    </row>
    <row r="713" spans="1:41" s="20" customFormat="1" x14ac:dyDescent="0.2">
      <c r="A713" s="28"/>
      <c r="B713" s="28"/>
      <c r="C713" s="28"/>
      <c r="D713" s="28"/>
      <c r="E713" s="29"/>
      <c r="F713" s="53"/>
      <c r="G713" s="52"/>
      <c r="H713" s="31"/>
      <c r="I713" s="32"/>
      <c r="J713" s="33"/>
      <c r="K713" s="33"/>
      <c r="L713" s="33"/>
      <c r="M713" s="33"/>
      <c r="N713" s="33"/>
      <c r="O713" s="33"/>
      <c r="P713" s="33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3"/>
      <c r="AE713" s="34"/>
      <c r="AF713" s="34"/>
      <c r="AG713" s="28"/>
      <c r="AH713" s="28"/>
      <c r="AI713" s="28"/>
      <c r="AJ713" s="28"/>
      <c r="AO713" s="86"/>
    </row>
    <row r="714" spans="1:41" s="20" customFormat="1" x14ac:dyDescent="0.2">
      <c r="A714" s="28"/>
      <c r="B714" s="28"/>
      <c r="C714" s="28"/>
      <c r="D714" s="28"/>
      <c r="E714" s="29"/>
      <c r="F714" s="53"/>
      <c r="G714" s="52"/>
      <c r="H714" s="31"/>
      <c r="I714" s="32"/>
      <c r="J714" s="33"/>
      <c r="K714" s="33"/>
      <c r="L714" s="33"/>
      <c r="M714" s="33"/>
      <c r="N714" s="33"/>
      <c r="O714" s="33"/>
      <c r="P714" s="33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3"/>
      <c r="AE714" s="34"/>
      <c r="AF714" s="34"/>
      <c r="AG714" s="28"/>
      <c r="AH714" s="28"/>
      <c r="AI714" s="28"/>
      <c r="AJ714" s="28"/>
      <c r="AO714" s="86"/>
    </row>
    <row r="715" spans="1:41" s="20" customFormat="1" x14ac:dyDescent="0.2">
      <c r="A715" s="28"/>
      <c r="B715" s="28"/>
      <c r="C715" s="28"/>
      <c r="D715" s="28"/>
      <c r="E715" s="29"/>
      <c r="F715" s="53"/>
      <c r="G715" s="52"/>
      <c r="H715" s="31"/>
      <c r="I715" s="32"/>
      <c r="J715" s="33"/>
      <c r="K715" s="33"/>
      <c r="L715" s="33"/>
      <c r="M715" s="33"/>
      <c r="N715" s="33"/>
      <c r="O715" s="33"/>
      <c r="P715" s="33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3"/>
      <c r="AE715" s="34"/>
      <c r="AF715" s="34"/>
      <c r="AG715" s="28"/>
      <c r="AH715" s="28"/>
      <c r="AI715" s="28"/>
      <c r="AJ715" s="28"/>
      <c r="AO715" s="86"/>
    </row>
    <row r="716" spans="1:41" s="20" customFormat="1" x14ac:dyDescent="0.2">
      <c r="A716" s="28"/>
      <c r="B716" s="28"/>
      <c r="C716" s="28"/>
      <c r="D716" s="28"/>
      <c r="E716" s="29"/>
      <c r="F716" s="53"/>
      <c r="G716" s="52"/>
      <c r="H716" s="31"/>
      <c r="I716" s="32"/>
      <c r="J716" s="33"/>
      <c r="K716" s="33"/>
      <c r="L716" s="33"/>
      <c r="M716" s="33"/>
      <c r="N716" s="33"/>
      <c r="O716" s="33"/>
      <c r="P716" s="33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3"/>
      <c r="AE716" s="34"/>
      <c r="AF716" s="34"/>
      <c r="AG716" s="28"/>
      <c r="AH716" s="28"/>
      <c r="AI716" s="28"/>
      <c r="AJ716" s="28"/>
      <c r="AO716" s="86"/>
    </row>
    <row r="717" spans="1:41" s="20" customFormat="1" x14ac:dyDescent="0.2">
      <c r="A717" s="28"/>
      <c r="B717" s="28"/>
      <c r="C717" s="28"/>
      <c r="D717" s="28"/>
      <c r="E717" s="29"/>
      <c r="F717" s="53"/>
      <c r="G717" s="52"/>
      <c r="H717" s="31"/>
      <c r="I717" s="32"/>
      <c r="J717" s="33"/>
      <c r="K717" s="33"/>
      <c r="L717" s="33"/>
      <c r="M717" s="33"/>
      <c r="N717" s="33"/>
      <c r="O717" s="33"/>
      <c r="P717" s="33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3"/>
      <c r="AE717" s="34"/>
      <c r="AF717" s="34"/>
      <c r="AG717" s="28"/>
      <c r="AH717" s="28"/>
      <c r="AI717" s="28"/>
      <c r="AJ717" s="28"/>
      <c r="AO717" s="86"/>
    </row>
    <row r="718" spans="1:41" s="20" customFormat="1" x14ac:dyDescent="0.2">
      <c r="A718" s="28"/>
      <c r="B718" s="28"/>
      <c r="C718" s="28"/>
      <c r="D718" s="28"/>
      <c r="E718" s="29"/>
      <c r="F718" s="53"/>
      <c r="G718" s="52"/>
      <c r="H718" s="31"/>
      <c r="I718" s="32"/>
      <c r="J718" s="33"/>
      <c r="K718" s="33"/>
      <c r="L718" s="33"/>
      <c r="M718" s="33"/>
      <c r="N718" s="33"/>
      <c r="O718" s="33"/>
      <c r="P718" s="33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3"/>
      <c r="AE718" s="34"/>
      <c r="AF718" s="34"/>
      <c r="AG718" s="28"/>
      <c r="AH718" s="28"/>
      <c r="AI718" s="28"/>
      <c r="AJ718" s="28"/>
      <c r="AO718" s="86"/>
    </row>
    <row r="719" spans="1:41" s="20" customFormat="1" x14ac:dyDescent="0.2">
      <c r="A719" s="28"/>
      <c r="B719" s="28"/>
      <c r="C719" s="28"/>
      <c r="D719" s="28"/>
      <c r="E719" s="29"/>
      <c r="F719" s="53"/>
      <c r="G719" s="52"/>
      <c r="H719" s="31"/>
      <c r="I719" s="32"/>
      <c r="J719" s="33"/>
      <c r="K719" s="33"/>
      <c r="L719" s="33"/>
      <c r="M719" s="33"/>
      <c r="N719" s="33"/>
      <c r="O719" s="33"/>
      <c r="P719" s="33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3"/>
      <c r="AE719" s="34"/>
      <c r="AF719" s="34"/>
      <c r="AG719" s="28"/>
      <c r="AH719" s="28"/>
      <c r="AI719" s="28"/>
      <c r="AJ719" s="28"/>
      <c r="AO719" s="86"/>
    </row>
    <row r="720" spans="1:41" s="20" customFormat="1" x14ac:dyDescent="0.2">
      <c r="A720" s="28"/>
      <c r="B720" s="28"/>
      <c r="C720" s="28"/>
      <c r="D720" s="28"/>
      <c r="E720" s="29"/>
      <c r="F720" s="53"/>
      <c r="G720" s="52"/>
      <c r="H720" s="31"/>
      <c r="I720" s="32"/>
      <c r="J720" s="33"/>
      <c r="K720" s="33"/>
      <c r="L720" s="33"/>
      <c r="M720" s="33"/>
      <c r="N720" s="33"/>
      <c r="O720" s="33"/>
      <c r="P720" s="33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3"/>
      <c r="AE720" s="34"/>
      <c r="AF720" s="34"/>
      <c r="AG720" s="28"/>
      <c r="AH720" s="28"/>
      <c r="AI720" s="28"/>
      <c r="AJ720" s="28"/>
      <c r="AO720" s="86"/>
    </row>
    <row r="721" spans="1:41" s="20" customFormat="1" x14ac:dyDescent="0.2">
      <c r="A721" s="28"/>
      <c r="B721" s="28"/>
      <c r="C721" s="28"/>
      <c r="D721" s="28"/>
      <c r="E721" s="29"/>
      <c r="F721" s="53"/>
      <c r="G721" s="52"/>
      <c r="H721" s="31"/>
      <c r="I721" s="32"/>
      <c r="J721" s="33"/>
      <c r="K721" s="33"/>
      <c r="L721" s="33"/>
      <c r="M721" s="33"/>
      <c r="N721" s="33"/>
      <c r="O721" s="33"/>
      <c r="P721" s="33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3"/>
      <c r="AE721" s="34"/>
      <c r="AF721" s="34"/>
      <c r="AG721" s="28"/>
      <c r="AH721" s="28"/>
      <c r="AI721" s="28"/>
      <c r="AJ721" s="28"/>
      <c r="AO721" s="86"/>
    </row>
    <row r="722" spans="1:41" s="20" customFormat="1" x14ac:dyDescent="0.2">
      <c r="A722" s="28"/>
      <c r="B722" s="28"/>
      <c r="C722" s="28"/>
      <c r="D722" s="28"/>
      <c r="E722" s="29"/>
      <c r="F722" s="53"/>
      <c r="G722" s="52"/>
      <c r="H722" s="31"/>
      <c r="I722" s="32"/>
      <c r="J722" s="33"/>
      <c r="K722" s="33"/>
      <c r="L722" s="33"/>
      <c r="M722" s="33"/>
      <c r="N722" s="33"/>
      <c r="O722" s="33"/>
      <c r="P722" s="33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3"/>
      <c r="AE722" s="34"/>
      <c r="AF722" s="34"/>
      <c r="AG722" s="28"/>
      <c r="AH722" s="28"/>
      <c r="AI722" s="28"/>
      <c r="AJ722" s="28"/>
      <c r="AO722" s="86"/>
    </row>
    <row r="723" spans="1:41" s="20" customFormat="1" x14ac:dyDescent="0.2">
      <c r="A723" s="28"/>
      <c r="B723" s="28"/>
      <c r="C723" s="28"/>
      <c r="D723" s="28"/>
      <c r="E723" s="29"/>
      <c r="F723" s="53"/>
      <c r="G723" s="52"/>
      <c r="H723" s="31"/>
      <c r="I723" s="32"/>
      <c r="J723" s="33"/>
      <c r="K723" s="33"/>
      <c r="L723" s="33"/>
      <c r="M723" s="33"/>
      <c r="N723" s="33"/>
      <c r="O723" s="33"/>
      <c r="P723" s="33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3"/>
      <c r="AE723" s="34"/>
      <c r="AF723" s="34"/>
      <c r="AG723" s="28"/>
      <c r="AH723" s="28"/>
      <c r="AI723" s="28"/>
      <c r="AJ723" s="28"/>
      <c r="AO723" s="86"/>
    </row>
    <row r="724" spans="1:41" s="20" customFormat="1" x14ac:dyDescent="0.2">
      <c r="A724" s="28"/>
      <c r="B724" s="28"/>
      <c r="C724" s="28"/>
      <c r="D724" s="28"/>
      <c r="E724" s="29"/>
      <c r="F724" s="53"/>
      <c r="G724" s="52"/>
      <c r="H724" s="31"/>
      <c r="I724" s="32"/>
      <c r="J724" s="33"/>
      <c r="K724" s="33"/>
      <c r="L724" s="33"/>
      <c r="M724" s="33"/>
      <c r="N724" s="33"/>
      <c r="O724" s="33"/>
      <c r="P724" s="33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3"/>
      <c r="AE724" s="34"/>
      <c r="AF724" s="34"/>
      <c r="AG724" s="28"/>
      <c r="AH724" s="28"/>
      <c r="AI724" s="28"/>
      <c r="AJ724" s="28"/>
      <c r="AO724" s="86"/>
    </row>
    <row r="725" spans="1:41" s="20" customFormat="1" x14ac:dyDescent="0.2">
      <c r="A725" s="28"/>
      <c r="B725" s="28"/>
      <c r="C725" s="28"/>
      <c r="D725" s="28"/>
      <c r="E725" s="29"/>
      <c r="F725" s="53"/>
      <c r="G725" s="52"/>
      <c r="H725" s="31"/>
      <c r="I725" s="32"/>
      <c r="J725" s="33"/>
      <c r="K725" s="33"/>
      <c r="L725" s="33"/>
      <c r="M725" s="33"/>
      <c r="N725" s="33"/>
      <c r="O725" s="33"/>
      <c r="P725" s="33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3"/>
      <c r="AE725" s="34"/>
      <c r="AF725" s="34"/>
      <c r="AG725" s="28"/>
      <c r="AH725" s="28"/>
      <c r="AI725" s="28"/>
      <c r="AJ725" s="28"/>
      <c r="AO725" s="86"/>
    </row>
    <row r="726" spans="1:41" s="20" customFormat="1" x14ac:dyDescent="0.2">
      <c r="A726" s="28"/>
      <c r="B726" s="28"/>
      <c r="C726" s="28"/>
      <c r="D726" s="28"/>
      <c r="E726" s="29"/>
      <c r="F726" s="53"/>
      <c r="G726" s="52"/>
      <c r="H726" s="31"/>
      <c r="I726" s="32"/>
      <c r="J726" s="33"/>
      <c r="K726" s="33"/>
      <c r="L726" s="33"/>
      <c r="M726" s="33"/>
      <c r="N726" s="33"/>
      <c r="O726" s="33"/>
      <c r="P726" s="33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3"/>
      <c r="AE726" s="34"/>
      <c r="AF726" s="34"/>
      <c r="AG726" s="28"/>
      <c r="AH726" s="28"/>
      <c r="AI726" s="28"/>
      <c r="AJ726" s="28"/>
      <c r="AO726" s="86"/>
    </row>
    <row r="727" spans="1:41" s="20" customFormat="1" x14ac:dyDescent="0.2">
      <c r="A727" s="28"/>
      <c r="B727" s="28"/>
      <c r="C727" s="28"/>
      <c r="D727" s="28"/>
      <c r="E727" s="29"/>
      <c r="F727" s="53"/>
      <c r="G727" s="52"/>
      <c r="H727" s="31"/>
      <c r="I727" s="32"/>
      <c r="J727" s="33"/>
      <c r="K727" s="33"/>
      <c r="L727" s="33"/>
      <c r="M727" s="33"/>
      <c r="N727" s="33"/>
      <c r="O727" s="33"/>
      <c r="P727" s="33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3"/>
      <c r="AE727" s="34"/>
      <c r="AF727" s="34"/>
      <c r="AG727" s="28"/>
      <c r="AH727" s="28"/>
      <c r="AI727" s="28"/>
      <c r="AJ727" s="28"/>
      <c r="AO727" s="86"/>
    </row>
    <row r="728" spans="1:41" s="20" customFormat="1" x14ac:dyDescent="0.2">
      <c r="A728" s="28"/>
      <c r="B728" s="28"/>
      <c r="C728" s="28"/>
      <c r="D728" s="28"/>
      <c r="E728" s="29"/>
      <c r="F728" s="53"/>
      <c r="G728" s="52"/>
      <c r="H728" s="31"/>
      <c r="I728" s="32"/>
      <c r="J728" s="33"/>
      <c r="K728" s="33"/>
      <c r="L728" s="33"/>
      <c r="M728" s="33"/>
      <c r="N728" s="33"/>
      <c r="O728" s="33"/>
      <c r="P728" s="33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3"/>
      <c r="AE728" s="34"/>
      <c r="AF728" s="34"/>
      <c r="AG728" s="28"/>
      <c r="AH728" s="28"/>
      <c r="AI728" s="28"/>
      <c r="AJ728" s="28"/>
      <c r="AO728" s="86"/>
    </row>
    <row r="729" spans="1:41" s="20" customFormat="1" x14ac:dyDescent="0.2">
      <c r="A729" s="28"/>
      <c r="B729" s="28"/>
      <c r="C729" s="28"/>
      <c r="D729" s="28"/>
      <c r="E729" s="29"/>
      <c r="F729" s="53"/>
      <c r="G729" s="52"/>
      <c r="H729" s="31"/>
      <c r="I729" s="32"/>
      <c r="J729" s="33"/>
      <c r="K729" s="33"/>
      <c r="L729" s="33"/>
      <c r="M729" s="33"/>
      <c r="N729" s="33"/>
      <c r="O729" s="33"/>
      <c r="P729" s="33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3"/>
      <c r="AE729" s="34"/>
      <c r="AF729" s="34"/>
      <c r="AG729" s="28"/>
      <c r="AH729" s="28"/>
      <c r="AI729" s="28"/>
      <c r="AJ729" s="28"/>
      <c r="AO729" s="86"/>
    </row>
    <row r="730" spans="1:41" s="20" customFormat="1" x14ac:dyDescent="0.2">
      <c r="A730" s="28"/>
      <c r="B730" s="28"/>
      <c r="C730" s="28"/>
      <c r="D730" s="28"/>
      <c r="E730" s="29"/>
      <c r="F730" s="53"/>
      <c r="G730" s="52"/>
      <c r="H730" s="31"/>
      <c r="I730" s="32"/>
      <c r="J730" s="33"/>
      <c r="K730" s="33"/>
      <c r="L730" s="33"/>
      <c r="M730" s="33"/>
      <c r="N730" s="33"/>
      <c r="O730" s="33"/>
      <c r="P730" s="33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3"/>
      <c r="AE730" s="34"/>
      <c r="AF730" s="34"/>
      <c r="AG730" s="28"/>
      <c r="AH730" s="28"/>
      <c r="AI730" s="28"/>
      <c r="AJ730" s="28"/>
      <c r="AO730" s="86"/>
    </row>
    <row r="731" spans="1:41" s="20" customFormat="1" x14ac:dyDescent="0.2">
      <c r="A731" s="28"/>
      <c r="B731" s="28"/>
      <c r="C731" s="28"/>
      <c r="D731" s="28"/>
      <c r="E731" s="29"/>
      <c r="F731" s="53"/>
      <c r="G731" s="52"/>
      <c r="H731" s="31"/>
      <c r="I731" s="32"/>
      <c r="J731" s="33"/>
      <c r="K731" s="33"/>
      <c r="L731" s="33"/>
      <c r="M731" s="33"/>
      <c r="N731" s="33"/>
      <c r="O731" s="33"/>
      <c r="P731" s="33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3"/>
      <c r="AE731" s="34"/>
      <c r="AF731" s="34"/>
      <c r="AG731" s="28"/>
      <c r="AH731" s="28"/>
      <c r="AI731" s="28"/>
      <c r="AJ731" s="28"/>
      <c r="AO731" s="86"/>
    </row>
    <row r="732" spans="1:41" s="20" customFormat="1" x14ac:dyDescent="0.2">
      <c r="A732" s="28"/>
      <c r="B732" s="28"/>
      <c r="C732" s="28"/>
      <c r="D732" s="28"/>
      <c r="E732" s="29"/>
      <c r="F732" s="53"/>
      <c r="G732" s="52"/>
      <c r="H732" s="31"/>
      <c r="I732" s="32"/>
      <c r="J732" s="33"/>
      <c r="K732" s="33"/>
      <c r="L732" s="33"/>
      <c r="M732" s="33"/>
      <c r="N732" s="33"/>
      <c r="O732" s="33"/>
      <c r="P732" s="33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3"/>
      <c r="AE732" s="34"/>
      <c r="AF732" s="34"/>
      <c r="AG732" s="28"/>
      <c r="AH732" s="28"/>
      <c r="AI732" s="28"/>
      <c r="AJ732" s="28"/>
      <c r="AO732" s="86"/>
    </row>
    <row r="733" spans="1:41" s="20" customFormat="1" x14ac:dyDescent="0.2">
      <c r="A733" s="28"/>
      <c r="B733" s="28"/>
      <c r="C733" s="28"/>
      <c r="D733" s="28"/>
      <c r="E733" s="29"/>
      <c r="F733" s="53"/>
      <c r="G733" s="52"/>
      <c r="H733" s="31"/>
      <c r="I733" s="32"/>
      <c r="J733" s="33"/>
      <c r="K733" s="33"/>
      <c r="L733" s="33"/>
      <c r="M733" s="33"/>
      <c r="N733" s="33"/>
      <c r="O733" s="33"/>
      <c r="P733" s="33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3"/>
      <c r="AE733" s="34"/>
      <c r="AF733" s="34"/>
      <c r="AG733" s="28"/>
      <c r="AH733" s="28"/>
      <c r="AI733" s="28"/>
      <c r="AJ733" s="28"/>
      <c r="AO733" s="86"/>
    </row>
    <row r="734" spans="1:41" s="20" customFormat="1" x14ac:dyDescent="0.2">
      <c r="A734" s="28"/>
      <c r="B734" s="28"/>
      <c r="C734" s="28"/>
      <c r="D734" s="28"/>
      <c r="E734" s="29"/>
      <c r="F734" s="53"/>
      <c r="G734" s="52"/>
      <c r="H734" s="31"/>
      <c r="I734" s="32"/>
      <c r="J734" s="33"/>
      <c r="K734" s="33"/>
      <c r="L734" s="33"/>
      <c r="M734" s="33"/>
      <c r="N734" s="33"/>
      <c r="O734" s="33"/>
      <c r="P734" s="33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3"/>
      <c r="AE734" s="34"/>
      <c r="AF734" s="34"/>
      <c r="AG734" s="28"/>
      <c r="AH734" s="28"/>
      <c r="AI734" s="28"/>
      <c r="AJ734" s="28"/>
      <c r="AO734" s="86"/>
    </row>
    <row r="735" spans="1:41" s="20" customFormat="1" x14ac:dyDescent="0.2">
      <c r="A735" s="28"/>
      <c r="B735" s="28"/>
      <c r="C735" s="28"/>
      <c r="D735" s="28"/>
      <c r="E735" s="29"/>
      <c r="F735" s="53"/>
      <c r="G735" s="52"/>
      <c r="H735" s="31"/>
      <c r="I735" s="32"/>
      <c r="J735" s="33"/>
      <c r="K735" s="33"/>
      <c r="L735" s="33"/>
      <c r="M735" s="33"/>
      <c r="N735" s="33"/>
      <c r="O735" s="33"/>
      <c r="P735" s="33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3"/>
      <c r="AE735" s="34"/>
      <c r="AF735" s="34"/>
      <c r="AG735" s="28"/>
      <c r="AH735" s="28"/>
      <c r="AI735" s="28"/>
      <c r="AJ735" s="28"/>
      <c r="AO735" s="86"/>
    </row>
    <row r="736" spans="1:41" s="20" customFormat="1" x14ac:dyDescent="0.2">
      <c r="A736" s="28"/>
      <c r="B736" s="28"/>
      <c r="C736" s="28"/>
      <c r="D736" s="28"/>
      <c r="E736" s="29"/>
      <c r="F736" s="53"/>
      <c r="G736" s="52"/>
      <c r="H736" s="31"/>
      <c r="I736" s="32"/>
      <c r="J736" s="33"/>
      <c r="K736" s="33"/>
      <c r="L736" s="33"/>
      <c r="M736" s="33"/>
      <c r="N736" s="33"/>
      <c r="O736" s="33"/>
      <c r="P736" s="33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3"/>
      <c r="AE736" s="34"/>
      <c r="AF736" s="34"/>
      <c r="AG736" s="28"/>
      <c r="AH736" s="28"/>
      <c r="AI736" s="28"/>
      <c r="AJ736" s="28"/>
      <c r="AO736" s="86"/>
    </row>
    <row r="737" spans="1:41" s="20" customFormat="1" x14ac:dyDescent="0.2">
      <c r="A737" s="28"/>
      <c r="B737" s="28"/>
      <c r="C737" s="28"/>
      <c r="D737" s="28"/>
      <c r="E737" s="29"/>
      <c r="F737" s="53"/>
      <c r="G737" s="52"/>
      <c r="H737" s="31"/>
      <c r="I737" s="32"/>
      <c r="J737" s="33"/>
      <c r="K737" s="33"/>
      <c r="L737" s="33"/>
      <c r="M737" s="33"/>
      <c r="N737" s="33"/>
      <c r="O737" s="33"/>
      <c r="P737" s="33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3"/>
      <c r="AE737" s="34"/>
      <c r="AF737" s="34"/>
      <c r="AG737" s="28"/>
      <c r="AH737" s="28"/>
      <c r="AI737" s="28"/>
      <c r="AJ737" s="28"/>
      <c r="AO737" s="86"/>
    </row>
    <row r="738" spans="1:41" s="20" customFormat="1" x14ac:dyDescent="0.2">
      <c r="A738" s="28"/>
      <c r="B738" s="28"/>
      <c r="C738" s="28"/>
      <c r="D738" s="28"/>
      <c r="E738" s="29"/>
      <c r="F738" s="53"/>
      <c r="G738" s="52"/>
      <c r="H738" s="31"/>
      <c r="I738" s="32"/>
      <c r="J738" s="33"/>
      <c r="K738" s="33"/>
      <c r="L738" s="33"/>
      <c r="M738" s="33"/>
      <c r="N738" s="33"/>
      <c r="O738" s="33"/>
      <c r="P738" s="33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3"/>
      <c r="AE738" s="34"/>
      <c r="AF738" s="34"/>
      <c r="AG738" s="28"/>
      <c r="AH738" s="28"/>
      <c r="AI738" s="28"/>
      <c r="AJ738" s="28"/>
      <c r="AO738" s="86"/>
    </row>
    <row r="739" spans="1:41" s="20" customFormat="1" x14ac:dyDescent="0.2">
      <c r="A739" s="28"/>
      <c r="B739" s="28"/>
      <c r="C739" s="28"/>
      <c r="D739" s="28"/>
      <c r="E739" s="29"/>
      <c r="F739" s="53"/>
      <c r="G739" s="52"/>
      <c r="H739" s="31"/>
      <c r="I739" s="32"/>
      <c r="J739" s="33"/>
      <c r="K739" s="33"/>
      <c r="L739" s="33"/>
      <c r="M739" s="33"/>
      <c r="N739" s="33"/>
      <c r="O739" s="33"/>
      <c r="P739" s="33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3"/>
      <c r="AE739" s="34"/>
      <c r="AF739" s="34"/>
      <c r="AG739" s="28"/>
      <c r="AH739" s="28"/>
      <c r="AI739" s="28"/>
      <c r="AJ739" s="28"/>
      <c r="AO739" s="86"/>
    </row>
    <row r="740" spans="1:41" s="20" customFormat="1" x14ac:dyDescent="0.2">
      <c r="A740" s="28"/>
      <c r="B740" s="28"/>
      <c r="C740" s="28"/>
      <c r="D740" s="28"/>
      <c r="E740" s="29"/>
      <c r="F740" s="53"/>
      <c r="G740" s="52"/>
      <c r="H740" s="31"/>
      <c r="I740" s="32"/>
      <c r="J740" s="33"/>
      <c r="K740" s="33"/>
      <c r="L740" s="33"/>
      <c r="M740" s="33"/>
      <c r="N740" s="33"/>
      <c r="O740" s="33"/>
      <c r="P740" s="33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3"/>
      <c r="AE740" s="34"/>
      <c r="AF740" s="34"/>
      <c r="AG740" s="28"/>
      <c r="AH740" s="28"/>
      <c r="AI740" s="28"/>
      <c r="AJ740" s="28"/>
      <c r="AO740" s="86"/>
    </row>
    <row r="741" spans="1:41" s="20" customFormat="1" x14ac:dyDescent="0.2">
      <c r="A741" s="28"/>
      <c r="B741" s="28"/>
      <c r="C741" s="28"/>
      <c r="D741" s="28"/>
      <c r="E741" s="29"/>
      <c r="F741" s="53"/>
      <c r="G741" s="52"/>
      <c r="H741" s="31"/>
      <c r="I741" s="32"/>
      <c r="J741" s="33"/>
      <c r="K741" s="33"/>
      <c r="L741" s="33"/>
      <c r="M741" s="33"/>
      <c r="N741" s="33"/>
      <c r="O741" s="33"/>
      <c r="P741" s="33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3"/>
      <c r="AE741" s="34"/>
      <c r="AF741" s="34"/>
      <c r="AG741" s="28"/>
      <c r="AH741" s="28"/>
      <c r="AI741" s="28"/>
      <c r="AJ741" s="28"/>
      <c r="AO741" s="86"/>
    </row>
    <row r="742" spans="1:41" s="20" customFormat="1" x14ac:dyDescent="0.2">
      <c r="A742" s="28"/>
      <c r="B742" s="28"/>
      <c r="C742" s="28"/>
      <c r="D742" s="28"/>
      <c r="E742" s="29"/>
      <c r="F742" s="53"/>
      <c r="G742" s="52"/>
      <c r="H742" s="31"/>
      <c r="I742" s="32"/>
      <c r="J742" s="33"/>
      <c r="K742" s="33"/>
      <c r="L742" s="33"/>
      <c r="M742" s="33"/>
      <c r="N742" s="33"/>
      <c r="O742" s="33"/>
      <c r="P742" s="33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3"/>
      <c r="AE742" s="34"/>
      <c r="AF742" s="34"/>
      <c r="AG742" s="28"/>
      <c r="AH742" s="28"/>
      <c r="AI742" s="28"/>
      <c r="AJ742" s="28"/>
      <c r="AO742" s="86"/>
    </row>
    <row r="743" spans="1:41" s="20" customFormat="1" x14ac:dyDescent="0.2">
      <c r="A743" s="28"/>
      <c r="B743" s="28"/>
      <c r="C743" s="28"/>
      <c r="D743" s="28"/>
      <c r="E743" s="29"/>
      <c r="F743" s="53"/>
      <c r="G743" s="52"/>
      <c r="H743" s="31"/>
      <c r="I743" s="32"/>
      <c r="J743" s="33"/>
      <c r="K743" s="33"/>
      <c r="L743" s="33"/>
      <c r="M743" s="33"/>
      <c r="N743" s="33"/>
      <c r="O743" s="33"/>
      <c r="P743" s="33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3"/>
      <c r="AE743" s="34"/>
      <c r="AF743" s="34"/>
      <c r="AG743" s="28"/>
      <c r="AH743" s="28"/>
      <c r="AI743" s="28"/>
      <c r="AJ743" s="28"/>
      <c r="AO743" s="86"/>
    </row>
    <row r="744" spans="1:41" s="20" customFormat="1" x14ac:dyDescent="0.2">
      <c r="A744" s="28"/>
      <c r="B744" s="28"/>
      <c r="C744" s="28"/>
      <c r="D744" s="28"/>
      <c r="E744" s="29"/>
      <c r="F744" s="53"/>
      <c r="G744" s="52"/>
      <c r="H744" s="31"/>
      <c r="I744" s="32"/>
      <c r="J744" s="33"/>
      <c r="K744" s="33"/>
      <c r="L744" s="33"/>
      <c r="M744" s="33"/>
      <c r="N744" s="33"/>
      <c r="O744" s="33"/>
      <c r="P744" s="33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3"/>
      <c r="AE744" s="34"/>
      <c r="AF744" s="34"/>
      <c r="AG744" s="28"/>
      <c r="AH744" s="28"/>
      <c r="AI744" s="28"/>
      <c r="AJ744" s="28"/>
      <c r="AO744" s="86"/>
    </row>
    <row r="745" spans="1:41" s="20" customFormat="1" x14ac:dyDescent="0.2">
      <c r="A745" s="28"/>
      <c r="B745" s="28"/>
      <c r="C745" s="28"/>
      <c r="D745" s="28"/>
      <c r="E745" s="29"/>
      <c r="F745" s="53"/>
      <c r="G745" s="52"/>
      <c r="H745" s="31"/>
      <c r="I745" s="32"/>
      <c r="J745" s="33"/>
      <c r="K745" s="33"/>
      <c r="L745" s="33"/>
      <c r="M745" s="33"/>
      <c r="N745" s="33"/>
      <c r="O745" s="33"/>
      <c r="P745" s="33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3"/>
      <c r="AE745" s="34"/>
      <c r="AF745" s="34"/>
      <c r="AG745" s="28"/>
      <c r="AH745" s="28"/>
      <c r="AI745" s="28"/>
      <c r="AJ745" s="28"/>
      <c r="AO745" s="86"/>
    </row>
    <row r="746" spans="1:41" s="20" customFormat="1" x14ac:dyDescent="0.2">
      <c r="A746" s="28"/>
      <c r="B746" s="28"/>
      <c r="C746" s="28"/>
      <c r="D746" s="28"/>
      <c r="E746" s="29"/>
      <c r="F746" s="53"/>
      <c r="G746" s="52"/>
      <c r="H746" s="31"/>
      <c r="I746" s="32"/>
      <c r="J746" s="33"/>
      <c r="K746" s="33"/>
      <c r="L746" s="33"/>
      <c r="M746" s="33"/>
      <c r="N746" s="33"/>
      <c r="O746" s="33"/>
      <c r="P746" s="33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3"/>
      <c r="AE746" s="34"/>
      <c r="AF746" s="34"/>
      <c r="AG746" s="28"/>
      <c r="AH746" s="28"/>
      <c r="AI746" s="28"/>
      <c r="AJ746" s="28"/>
      <c r="AO746" s="86"/>
    </row>
    <row r="747" spans="1:41" s="20" customFormat="1" x14ac:dyDescent="0.2">
      <c r="A747" s="28"/>
      <c r="B747" s="28"/>
      <c r="C747" s="28"/>
      <c r="D747" s="28"/>
      <c r="E747" s="29"/>
      <c r="F747" s="53"/>
      <c r="G747" s="52"/>
      <c r="H747" s="31"/>
      <c r="I747" s="32"/>
      <c r="J747" s="33"/>
      <c r="K747" s="33"/>
      <c r="L747" s="33"/>
      <c r="M747" s="33"/>
      <c r="N747" s="33"/>
      <c r="O747" s="33"/>
      <c r="P747" s="33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3"/>
      <c r="AE747" s="34"/>
      <c r="AF747" s="34"/>
      <c r="AG747" s="28"/>
      <c r="AH747" s="28"/>
      <c r="AI747" s="28"/>
      <c r="AJ747" s="28"/>
      <c r="AO747" s="86"/>
    </row>
    <row r="748" spans="1:41" s="20" customFormat="1" x14ac:dyDescent="0.2">
      <c r="A748" s="28"/>
      <c r="B748" s="28"/>
      <c r="C748" s="28"/>
      <c r="D748" s="28"/>
      <c r="E748" s="29"/>
      <c r="F748" s="53"/>
      <c r="G748" s="52"/>
      <c r="H748" s="31"/>
      <c r="I748" s="32"/>
      <c r="J748" s="33"/>
      <c r="K748" s="33"/>
      <c r="L748" s="33"/>
      <c r="M748" s="33"/>
      <c r="N748" s="33"/>
      <c r="O748" s="33"/>
      <c r="P748" s="33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3"/>
      <c r="AE748" s="34"/>
      <c r="AF748" s="34"/>
      <c r="AG748" s="28"/>
      <c r="AH748" s="28"/>
      <c r="AI748" s="28"/>
      <c r="AJ748" s="28"/>
      <c r="AO748" s="86"/>
    </row>
    <row r="749" spans="1:41" s="20" customFormat="1" x14ac:dyDescent="0.2">
      <c r="A749" s="28"/>
      <c r="B749" s="28"/>
      <c r="C749" s="28"/>
      <c r="D749" s="28"/>
      <c r="E749" s="29"/>
      <c r="F749" s="53"/>
      <c r="G749" s="52"/>
      <c r="H749" s="31"/>
      <c r="I749" s="32"/>
      <c r="J749" s="33"/>
      <c r="K749" s="33"/>
      <c r="L749" s="33"/>
      <c r="M749" s="33"/>
      <c r="N749" s="33"/>
      <c r="O749" s="33"/>
      <c r="P749" s="33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3"/>
      <c r="AE749" s="34"/>
      <c r="AF749" s="34"/>
      <c r="AG749" s="28"/>
      <c r="AH749" s="28"/>
      <c r="AI749" s="28"/>
      <c r="AJ749" s="28"/>
      <c r="AO749" s="86"/>
    </row>
    <row r="750" spans="1:41" s="20" customFormat="1" x14ac:dyDescent="0.2">
      <c r="A750" s="28"/>
      <c r="B750" s="28"/>
      <c r="C750" s="28"/>
      <c r="D750" s="28"/>
      <c r="E750" s="29"/>
      <c r="F750" s="53"/>
      <c r="G750" s="52"/>
      <c r="H750" s="31"/>
      <c r="I750" s="32"/>
      <c r="J750" s="33"/>
      <c r="K750" s="33"/>
      <c r="L750" s="33"/>
      <c r="M750" s="33"/>
      <c r="N750" s="33"/>
      <c r="O750" s="33"/>
      <c r="P750" s="33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3"/>
      <c r="AE750" s="34"/>
      <c r="AF750" s="34"/>
      <c r="AG750" s="28"/>
      <c r="AH750" s="28"/>
      <c r="AI750" s="28"/>
      <c r="AJ750" s="28"/>
      <c r="AO750" s="86"/>
    </row>
    <row r="751" spans="1:41" s="20" customFormat="1" x14ac:dyDescent="0.2">
      <c r="A751" s="28"/>
      <c r="B751" s="28"/>
      <c r="C751" s="28"/>
      <c r="D751" s="28"/>
      <c r="E751" s="29"/>
      <c r="F751" s="53"/>
      <c r="G751" s="52"/>
      <c r="H751" s="31"/>
      <c r="I751" s="32"/>
      <c r="J751" s="33"/>
      <c r="K751" s="33"/>
      <c r="L751" s="33"/>
      <c r="M751" s="33"/>
      <c r="N751" s="33"/>
      <c r="O751" s="33"/>
      <c r="P751" s="33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3"/>
      <c r="AE751" s="34"/>
      <c r="AF751" s="34"/>
      <c r="AG751" s="28"/>
      <c r="AH751" s="28"/>
      <c r="AI751" s="28"/>
      <c r="AJ751" s="28"/>
      <c r="AO751" s="86"/>
    </row>
    <row r="752" spans="1:41" s="20" customFormat="1" x14ac:dyDescent="0.2">
      <c r="A752" s="28"/>
      <c r="B752" s="28"/>
      <c r="C752" s="28"/>
      <c r="D752" s="28"/>
      <c r="E752" s="29"/>
      <c r="F752" s="53"/>
      <c r="G752" s="52"/>
      <c r="H752" s="31"/>
      <c r="I752" s="32"/>
      <c r="J752" s="33"/>
      <c r="K752" s="33"/>
      <c r="L752" s="33"/>
      <c r="M752" s="33"/>
      <c r="N752" s="33"/>
      <c r="O752" s="33"/>
      <c r="P752" s="33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3"/>
      <c r="AE752" s="34"/>
      <c r="AF752" s="34"/>
      <c r="AG752" s="28"/>
      <c r="AH752" s="28"/>
      <c r="AI752" s="28"/>
      <c r="AJ752" s="28"/>
      <c r="AO752" s="86"/>
    </row>
    <row r="753" spans="1:41" s="20" customFormat="1" x14ac:dyDescent="0.2">
      <c r="A753" s="28"/>
      <c r="B753" s="28"/>
      <c r="C753" s="28"/>
      <c r="D753" s="28"/>
      <c r="E753" s="29"/>
      <c r="F753" s="53"/>
      <c r="G753" s="52"/>
      <c r="H753" s="31"/>
      <c r="I753" s="32"/>
      <c r="J753" s="33"/>
      <c r="K753" s="33"/>
      <c r="L753" s="33"/>
      <c r="M753" s="33"/>
      <c r="N753" s="33"/>
      <c r="O753" s="33"/>
      <c r="P753" s="33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3"/>
      <c r="AE753" s="34"/>
      <c r="AF753" s="34"/>
      <c r="AG753" s="28"/>
      <c r="AH753" s="28"/>
      <c r="AI753" s="28"/>
      <c r="AJ753" s="28"/>
      <c r="AO753" s="86"/>
    </row>
    <row r="754" spans="1:41" s="20" customFormat="1" x14ac:dyDescent="0.2">
      <c r="A754" s="28"/>
      <c r="B754" s="28"/>
      <c r="C754" s="28"/>
      <c r="D754" s="28"/>
      <c r="E754" s="29"/>
      <c r="F754" s="53"/>
      <c r="G754" s="52"/>
      <c r="H754" s="31"/>
      <c r="I754" s="32"/>
      <c r="J754" s="33"/>
      <c r="K754" s="33"/>
      <c r="L754" s="33"/>
      <c r="M754" s="33"/>
      <c r="N754" s="33"/>
      <c r="O754" s="33"/>
      <c r="P754" s="33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3"/>
      <c r="AE754" s="34"/>
      <c r="AF754" s="34"/>
      <c r="AG754" s="28"/>
      <c r="AH754" s="28"/>
      <c r="AI754" s="28"/>
      <c r="AJ754" s="28"/>
      <c r="AO754" s="86"/>
    </row>
    <row r="755" spans="1:41" s="20" customFormat="1" x14ac:dyDescent="0.2">
      <c r="A755" s="28"/>
      <c r="B755" s="28"/>
      <c r="C755" s="28"/>
      <c r="D755" s="28"/>
      <c r="E755" s="29"/>
      <c r="F755" s="53"/>
      <c r="G755" s="52"/>
      <c r="H755" s="31"/>
      <c r="I755" s="32"/>
      <c r="J755" s="33"/>
      <c r="K755" s="33"/>
      <c r="L755" s="33"/>
      <c r="M755" s="33"/>
      <c r="N755" s="33"/>
      <c r="O755" s="33"/>
      <c r="P755" s="33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3"/>
      <c r="AE755" s="34"/>
      <c r="AF755" s="34"/>
      <c r="AG755" s="28"/>
      <c r="AH755" s="28"/>
      <c r="AI755" s="28"/>
      <c r="AJ755" s="28"/>
      <c r="AO755" s="86"/>
    </row>
    <row r="756" spans="1:41" s="20" customFormat="1" x14ac:dyDescent="0.2">
      <c r="A756" s="28"/>
      <c r="B756" s="28"/>
      <c r="C756" s="28"/>
      <c r="D756" s="28"/>
      <c r="E756" s="29"/>
      <c r="F756" s="53"/>
      <c r="G756" s="52"/>
      <c r="H756" s="31"/>
      <c r="I756" s="32"/>
      <c r="J756" s="33"/>
      <c r="K756" s="33"/>
      <c r="L756" s="33"/>
      <c r="M756" s="33"/>
      <c r="N756" s="33"/>
      <c r="O756" s="33"/>
      <c r="P756" s="33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3"/>
      <c r="AE756" s="34"/>
      <c r="AF756" s="34"/>
      <c r="AG756" s="28"/>
      <c r="AH756" s="28"/>
      <c r="AI756" s="28"/>
      <c r="AJ756" s="28"/>
      <c r="AO756" s="86"/>
    </row>
    <row r="757" spans="1:41" s="20" customFormat="1" x14ac:dyDescent="0.2">
      <c r="A757" s="28"/>
      <c r="B757" s="28"/>
      <c r="C757" s="28"/>
      <c r="D757" s="28"/>
      <c r="E757" s="29"/>
      <c r="F757" s="53"/>
      <c r="G757" s="52"/>
      <c r="H757" s="31"/>
      <c r="I757" s="32"/>
      <c r="J757" s="33"/>
      <c r="K757" s="33"/>
      <c r="L757" s="33"/>
      <c r="M757" s="33"/>
      <c r="N757" s="33"/>
      <c r="O757" s="33"/>
      <c r="P757" s="33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3"/>
      <c r="AE757" s="34"/>
      <c r="AF757" s="34"/>
      <c r="AG757" s="28"/>
      <c r="AH757" s="28"/>
      <c r="AI757" s="28"/>
      <c r="AJ757" s="28"/>
      <c r="AO757" s="86"/>
    </row>
    <row r="758" spans="1:41" s="20" customFormat="1" x14ac:dyDescent="0.2">
      <c r="A758" s="28"/>
      <c r="B758" s="28"/>
      <c r="C758" s="28"/>
      <c r="D758" s="28"/>
      <c r="E758" s="29"/>
      <c r="F758" s="53"/>
      <c r="G758" s="52"/>
      <c r="H758" s="31"/>
      <c r="I758" s="32"/>
      <c r="J758" s="33"/>
      <c r="K758" s="33"/>
      <c r="L758" s="33"/>
      <c r="M758" s="33"/>
      <c r="N758" s="33"/>
      <c r="O758" s="33"/>
      <c r="P758" s="33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3"/>
      <c r="AE758" s="34"/>
      <c r="AF758" s="34"/>
      <c r="AG758" s="28"/>
      <c r="AH758" s="28"/>
      <c r="AI758" s="28"/>
      <c r="AJ758" s="28"/>
      <c r="AO758" s="86"/>
    </row>
    <row r="759" spans="1:41" s="20" customFormat="1" x14ac:dyDescent="0.2">
      <c r="A759" s="28"/>
      <c r="B759" s="28"/>
      <c r="C759" s="28"/>
      <c r="D759" s="28"/>
      <c r="E759" s="29"/>
      <c r="F759" s="53"/>
      <c r="G759" s="52"/>
      <c r="H759" s="31"/>
      <c r="I759" s="32"/>
      <c r="J759" s="33"/>
      <c r="K759" s="33"/>
      <c r="L759" s="33"/>
      <c r="M759" s="33"/>
      <c r="N759" s="33"/>
      <c r="O759" s="33"/>
      <c r="P759" s="33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3"/>
      <c r="AE759" s="34"/>
      <c r="AF759" s="34"/>
      <c r="AG759" s="28"/>
      <c r="AH759" s="28"/>
      <c r="AI759" s="28"/>
      <c r="AJ759" s="28"/>
      <c r="AO759" s="86"/>
    </row>
    <row r="760" spans="1:41" s="20" customFormat="1" x14ac:dyDescent="0.2">
      <c r="A760" s="28"/>
      <c r="B760" s="28"/>
      <c r="C760" s="28"/>
      <c r="D760" s="28"/>
      <c r="E760" s="29"/>
      <c r="F760" s="53"/>
      <c r="G760" s="52"/>
      <c r="H760" s="31"/>
      <c r="I760" s="32"/>
      <c r="J760" s="33"/>
      <c r="K760" s="33"/>
      <c r="L760" s="33"/>
      <c r="M760" s="33"/>
      <c r="N760" s="33"/>
      <c r="O760" s="33"/>
      <c r="P760" s="33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3"/>
      <c r="AE760" s="34"/>
      <c r="AF760" s="34"/>
      <c r="AG760" s="28"/>
      <c r="AH760" s="28"/>
      <c r="AI760" s="28"/>
      <c r="AJ760" s="28"/>
      <c r="AO760" s="86"/>
    </row>
    <row r="761" spans="1:41" s="20" customFormat="1" x14ac:dyDescent="0.2">
      <c r="A761" s="28"/>
      <c r="B761" s="28"/>
      <c r="C761" s="28"/>
      <c r="D761" s="28"/>
      <c r="E761" s="29"/>
      <c r="F761" s="53"/>
      <c r="G761" s="52"/>
      <c r="H761" s="31"/>
      <c r="I761" s="32"/>
      <c r="J761" s="33"/>
      <c r="K761" s="33"/>
      <c r="L761" s="33"/>
      <c r="M761" s="33"/>
      <c r="N761" s="33"/>
      <c r="O761" s="33"/>
      <c r="P761" s="33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3"/>
      <c r="AE761" s="34"/>
      <c r="AF761" s="34"/>
      <c r="AG761" s="28"/>
      <c r="AH761" s="28"/>
      <c r="AI761" s="28"/>
      <c r="AJ761" s="28"/>
      <c r="AO761" s="86"/>
    </row>
    <row r="762" spans="1:41" s="20" customFormat="1" x14ac:dyDescent="0.2">
      <c r="A762" s="28"/>
      <c r="B762" s="28"/>
      <c r="C762" s="28"/>
      <c r="D762" s="28"/>
      <c r="E762" s="29"/>
      <c r="F762" s="53"/>
      <c r="G762" s="52"/>
      <c r="H762" s="31"/>
      <c r="I762" s="32"/>
      <c r="J762" s="33"/>
      <c r="K762" s="33"/>
      <c r="L762" s="33"/>
      <c r="M762" s="33"/>
      <c r="N762" s="33"/>
      <c r="O762" s="33"/>
      <c r="P762" s="33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3"/>
      <c r="AE762" s="34"/>
      <c r="AF762" s="34"/>
      <c r="AG762" s="28"/>
      <c r="AH762" s="28"/>
      <c r="AI762" s="28"/>
      <c r="AJ762" s="28"/>
      <c r="AO762" s="86"/>
    </row>
    <row r="763" spans="1:41" s="20" customFormat="1" x14ac:dyDescent="0.2">
      <c r="A763" s="28"/>
      <c r="B763" s="28"/>
      <c r="C763" s="28"/>
      <c r="D763" s="28"/>
      <c r="E763" s="29"/>
      <c r="F763" s="53"/>
      <c r="G763" s="52"/>
      <c r="H763" s="31"/>
      <c r="I763" s="32"/>
      <c r="J763" s="33"/>
      <c r="K763" s="33"/>
      <c r="L763" s="33"/>
      <c r="M763" s="33"/>
      <c r="N763" s="33"/>
      <c r="O763" s="33"/>
      <c r="P763" s="33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3"/>
      <c r="AE763" s="34"/>
      <c r="AF763" s="34"/>
      <c r="AG763" s="28"/>
      <c r="AH763" s="28"/>
      <c r="AI763" s="28"/>
      <c r="AJ763" s="28"/>
      <c r="AO763" s="86"/>
    </row>
    <row r="764" spans="1:41" s="20" customFormat="1" x14ac:dyDescent="0.2">
      <c r="A764" s="28"/>
      <c r="B764" s="28"/>
      <c r="C764" s="28"/>
      <c r="D764" s="28"/>
      <c r="E764" s="29"/>
      <c r="F764" s="53"/>
      <c r="G764" s="52"/>
      <c r="H764" s="31"/>
      <c r="I764" s="32"/>
      <c r="J764" s="33"/>
      <c r="K764" s="33"/>
      <c r="L764" s="33"/>
      <c r="M764" s="33"/>
      <c r="N764" s="33"/>
      <c r="O764" s="33"/>
      <c r="P764" s="33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3"/>
      <c r="AE764" s="34"/>
      <c r="AF764" s="34"/>
      <c r="AG764" s="28"/>
      <c r="AH764" s="28"/>
      <c r="AI764" s="28"/>
      <c r="AJ764" s="28"/>
      <c r="AO764" s="86"/>
    </row>
    <row r="765" spans="1:41" s="20" customFormat="1" x14ac:dyDescent="0.2">
      <c r="A765" s="28"/>
      <c r="B765" s="28"/>
      <c r="C765" s="28"/>
      <c r="D765" s="28"/>
      <c r="E765" s="29"/>
      <c r="F765" s="53"/>
      <c r="G765" s="52"/>
      <c r="H765" s="31"/>
      <c r="I765" s="32"/>
      <c r="J765" s="33"/>
      <c r="K765" s="33"/>
      <c r="L765" s="33"/>
      <c r="M765" s="33"/>
      <c r="N765" s="33"/>
      <c r="O765" s="33"/>
      <c r="P765" s="33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3"/>
      <c r="AE765" s="34"/>
      <c r="AF765" s="34"/>
      <c r="AG765" s="28"/>
      <c r="AH765" s="28"/>
      <c r="AI765" s="28"/>
      <c r="AJ765" s="28"/>
      <c r="AO765" s="86"/>
    </row>
    <row r="766" spans="1:41" s="20" customFormat="1" x14ac:dyDescent="0.2">
      <c r="A766" s="28"/>
      <c r="B766" s="28"/>
      <c r="C766" s="28"/>
      <c r="D766" s="28"/>
      <c r="E766" s="29"/>
      <c r="F766" s="53"/>
      <c r="G766" s="52"/>
      <c r="H766" s="31"/>
      <c r="I766" s="32"/>
      <c r="J766" s="33"/>
      <c r="K766" s="33"/>
      <c r="L766" s="33"/>
      <c r="M766" s="33"/>
      <c r="N766" s="33"/>
      <c r="O766" s="33"/>
      <c r="P766" s="33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3"/>
      <c r="AE766" s="34"/>
      <c r="AF766" s="34"/>
      <c r="AG766" s="28"/>
      <c r="AH766" s="28"/>
      <c r="AI766" s="28"/>
      <c r="AJ766" s="28"/>
      <c r="AO766" s="86"/>
    </row>
    <row r="767" spans="1:41" s="20" customFormat="1" x14ac:dyDescent="0.2">
      <c r="A767" s="28"/>
      <c r="B767" s="28"/>
      <c r="C767" s="28"/>
      <c r="D767" s="28"/>
      <c r="E767" s="29"/>
      <c r="F767" s="53"/>
      <c r="G767" s="52"/>
      <c r="H767" s="31"/>
      <c r="I767" s="32"/>
      <c r="J767" s="33"/>
      <c r="K767" s="33"/>
      <c r="L767" s="33"/>
      <c r="M767" s="33"/>
      <c r="N767" s="33"/>
      <c r="O767" s="33"/>
      <c r="P767" s="33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3"/>
      <c r="AE767" s="34"/>
      <c r="AF767" s="34"/>
      <c r="AG767" s="28"/>
      <c r="AH767" s="28"/>
      <c r="AI767" s="28"/>
      <c r="AJ767" s="28"/>
      <c r="AO767" s="86"/>
    </row>
    <row r="768" spans="1:41" s="20" customFormat="1" x14ac:dyDescent="0.2">
      <c r="A768" s="28"/>
      <c r="B768" s="28"/>
      <c r="C768" s="28"/>
      <c r="D768" s="28"/>
      <c r="E768" s="29"/>
      <c r="F768" s="53"/>
      <c r="G768" s="52"/>
      <c r="H768" s="31"/>
      <c r="I768" s="32"/>
      <c r="J768" s="33"/>
      <c r="K768" s="33"/>
      <c r="L768" s="33"/>
      <c r="M768" s="33"/>
      <c r="N768" s="33"/>
      <c r="O768" s="33"/>
      <c r="P768" s="33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3"/>
      <c r="AE768" s="34"/>
      <c r="AF768" s="34"/>
      <c r="AG768" s="28"/>
      <c r="AH768" s="28"/>
      <c r="AI768" s="28"/>
      <c r="AJ768" s="28"/>
      <c r="AO768" s="86"/>
    </row>
    <row r="769" spans="1:41" s="20" customFormat="1" x14ac:dyDescent="0.2">
      <c r="A769" s="28"/>
      <c r="B769" s="28"/>
      <c r="C769" s="28"/>
      <c r="D769" s="28"/>
      <c r="E769" s="29"/>
      <c r="F769" s="53"/>
      <c r="G769" s="52"/>
      <c r="H769" s="31"/>
      <c r="I769" s="32"/>
      <c r="J769" s="33"/>
      <c r="K769" s="33"/>
      <c r="L769" s="33"/>
      <c r="M769" s="33"/>
      <c r="N769" s="33"/>
      <c r="O769" s="33"/>
      <c r="P769" s="33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3"/>
      <c r="AE769" s="34"/>
      <c r="AF769" s="34"/>
      <c r="AG769" s="28"/>
      <c r="AH769" s="28"/>
      <c r="AI769" s="28"/>
      <c r="AJ769" s="28"/>
      <c r="AO769" s="86"/>
    </row>
    <row r="770" spans="1:41" s="20" customFormat="1" x14ac:dyDescent="0.2">
      <c r="A770" s="28"/>
      <c r="B770" s="28"/>
      <c r="C770" s="28"/>
      <c r="D770" s="28"/>
      <c r="E770" s="29"/>
      <c r="F770" s="53"/>
      <c r="G770" s="52"/>
      <c r="H770" s="31"/>
      <c r="I770" s="32"/>
      <c r="J770" s="33"/>
      <c r="K770" s="33"/>
      <c r="L770" s="33"/>
      <c r="M770" s="33"/>
      <c r="N770" s="33"/>
      <c r="O770" s="33"/>
      <c r="P770" s="33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3"/>
      <c r="AE770" s="34"/>
      <c r="AF770" s="34"/>
      <c r="AG770" s="28"/>
      <c r="AH770" s="28"/>
      <c r="AI770" s="28"/>
      <c r="AJ770" s="28"/>
      <c r="AO770" s="86"/>
    </row>
    <row r="771" spans="1:41" s="20" customFormat="1" x14ac:dyDescent="0.2">
      <c r="A771" s="28"/>
      <c r="B771" s="28"/>
      <c r="C771" s="28"/>
      <c r="D771" s="28"/>
      <c r="E771" s="29"/>
      <c r="F771" s="53"/>
      <c r="G771" s="52"/>
      <c r="H771" s="31"/>
      <c r="I771" s="32"/>
      <c r="J771" s="33"/>
      <c r="K771" s="33"/>
      <c r="L771" s="33"/>
      <c r="M771" s="33"/>
      <c r="N771" s="33"/>
      <c r="O771" s="33"/>
      <c r="P771" s="33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3"/>
      <c r="AE771" s="34"/>
      <c r="AF771" s="34"/>
      <c r="AG771" s="28"/>
      <c r="AH771" s="28"/>
      <c r="AI771" s="28"/>
      <c r="AJ771" s="28"/>
      <c r="AO771" s="86"/>
    </row>
    <row r="772" spans="1:41" s="20" customFormat="1" x14ac:dyDescent="0.2">
      <c r="A772" s="28"/>
      <c r="B772" s="28"/>
      <c r="C772" s="28"/>
      <c r="D772" s="28"/>
      <c r="E772" s="29"/>
      <c r="F772" s="53"/>
      <c r="G772" s="52"/>
      <c r="H772" s="31"/>
      <c r="I772" s="32"/>
      <c r="J772" s="33"/>
      <c r="K772" s="33"/>
      <c r="L772" s="33"/>
      <c r="M772" s="33"/>
      <c r="N772" s="33"/>
      <c r="O772" s="33"/>
      <c r="P772" s="33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3"/>
      <c r="AE772" s="34"/>
      <c r="AF772" s="34"/>
      <c r="AG772" s="28"/>
      <c r="AH772" s="28"/>
      <c r="AI772" s="28"/>
      <c r="AJ772" s="28"/>
      <c r="AO772" s="86"/>
    </row>
    <row r="773" spans="1:41" s="20" customFormat="1" x14ac:dyDescent="0.2">
      <c r="A773" s="28"/>
      <c r="B773" s="28"/>
      <c r="C773" s="28"/>
      <c r="D773" s="28"/>
      <c r="E773" s="29"/>
      <c r="F773" s="53"/>
      <c r="G773" s="52"/>
      <c r="H773" s="31"/>
      <c r="I773" s="32"/>
      <c r="J773" s="33"/>
      <c r="K773" s="33"/>
      <c r="L773" s="33"/>
      <c r="M773" s="33"/>
      <c r="N773" s="33"/>
      <c r="O773" s="33"/>
      <c r="P773" s="33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3"/>
      <c r="AE773" s="34"/>
      <c r="AF773" s="34"/>
      <c r="AG773" s="28"/>
      <c r="AH773" s="28"/>
      <c r="AI773" s="28"/>
      <c r="AJ773" s="28"/>
      <c r="AO773" s="86"/>
    </row>
    <row r="774" spans="1:41" s="20" customFormat="1" x14ac:dyDescent="0.2">
      <c r="A774" s="28"/>
      <c r="B774" s="28"/>
      <c r="C774" s="28"/>
      <c r="D774" s="28"/>
      <c r="E774" s="29"/>
      <c r="F774" s="53"/>
      <c r="G774" s="52"/>
      <c r="H774" s="31"/>
      <c r="I774" s="32"/>
      <c r="J774" s="33"/>
      <c r="K774" s="33"/>
      <c r="L774" s="33"/>
      <c r="M774" s="33"/>
      <c r="N774" s="33"/>
      <c r="O774" s="33"/>
      <c r="P774" s="33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3"/>
      <c r="AE774" s="34"/>
      <c r="AF774" s="34"/>
      <c r="AG774" s="28"/>
      <c r="AH774" s="28"/>
      <c r="AI774" s="28"/>
      <c r="AJ774" s="28"/>
      <c r="AO774" s="86"/>
    </row>
    <row r="775" spans="1:41" s="20" customFormat="1" x14ac:dyDescent="0.2">
      <c r="A775" s="28"/>
      <c r="B775" s="28"/>
      <c r="C775" s="28"/>
      <c r="D775" s="28"/>
      <c r="E775" s="29"/>
      <c r="F775" s="53"/>
      <c r="G775" s="52"/>
      <c r="H775" s="31"/>
      <c r="I775" s="32"/>
      <c r="J775" s="33"/>
      <c r="K775" s="33"/>
      <c r="L775" s="33"/>
      <c r="M775" s="33"/>
      <c r="N775" s="33"/>
      <c r="O775" s="33"/>
      <c r="P775" s="33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3"/>
      <c r="AE775" s="34"/>
      <c r="AF775" s="34"/>
      <c r="AG775" s="28"/>
      <c r="AH775" s="28"/>
      <c r="AI775" s="28"/>
      <c r="AJ775" s="28"/>
      <c r="AO775" s="86"/>
    </row>
    <row r="776" spans="1:41" s="20" customFormat="1" x14ac:dyDescent="0.2">
      <c r="A776" s="28"/>
      <c r="B776" s="28"/>
      <c r="C776" s="28"/>
      <c r="D776" s="28"/>
      <c r="E776" s="29"/>
      <c r="F776" s="53"/>
      <c r="G776" s="52"/>
      <c r="H776" s="31"/>
      <c r="I776" s="32"/>
      <c r="J776" s="33"/>
      <c r="K776" s="33"/>
      <c r="L776" s="33"/>
      <c r="M776" s="33"/>
      <c r="N776" s="33"/>
      <c r="O776" s="33"/>
      <c r="P776" s="33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3"/>
      <c r="AE776" s="34"/>
      <c r="AF776" s="34"/>
      <c r="AG776" s="28"/>
      <c r="AH776" s="28"/>
      <c r="AI776" s="28"/>
      <c r="AJ776" s="28"/>
      <c r="AO776" s="86"/>
    </row>
    <row r="777" spans="1:41" s="20" customFormat="1" x14ac:dyDescent="0.2">
      <c r="A777" s="28"/>
      <c r="B777" s="28"/>
      <c r="C777" s="28"/>
      <c r="D777" s="28"/>
      <c r="E777" s="29"/>
      <c r="F777" s="53"/>
      <c r="G777" s="52"/>
      <c r="H777" s="31"/>
      <c r="I777" s="32"/>
      <c r="J777" s="33"/>
      <c r="K777" s="33"/>
      <c r="L777" s="33"/>
      <c r="M777" s="33"/>
      <c r="N777" s="33"/>
      <c r="O777" s="33"/>
      <c r="P777" s="33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3"/>
      <c r="AE777" s="34"/>
      <c r="AF777" s="34"/>
      <c r="AG777" s="28"/>
      <c r="AH777" s="28"/>
      <c r="AI777" s="28"/>
      <c r="AJ777" s="28"/>
      <c r="AO777" s="86"/>
    </row>
    <row r="778" spans="1:41" s="20" customFormat="1" x14ac:dyDescent="0.2">
      <c r="A778" s="28"/>
      <c r="B778" s="28"/>
      <c r="C778" s="28"/>
      <c r="D778" s="28"/>
      <c r="E778" s="29"/>
      <c r="F778" s="53"/>
      <c r="G778" s="52"/>
      <c r="H778" s="31"/>
      <c r="I778" s="32"/>
      <c r="J778" s="33"/>
      <c r="K778" s="33"/>
      <c r="L778" s="33"/>
      <c r="M778" s="33"/>
      <c r="N778" s="33"/>
      <c r="O778" s="33"/>
      <c r="P778" s="33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3"/>
      <c r="AE778" s="34"/>
      <c r="AF778" s="34"/>
      <c r="AG778" s="28"/>
      <c r="AH778" s="28"/>
      <c r="AI778" s="28"/>
      <c r="AJ778" s="28"/>
      <c r="AO778" s="86"/>
    </row>
    <row r="779" spans="1:41" s="20" customFormat="1" x14ac:dyDescent="0.2">
      <c r="A779" s="28"/>
      <c r="B779" s="28"/>
      <c r="C779" s="28"/>
      <c r="D779" s="28"/>
      <c r="E779" s="29"/>
      <c r="F779" s="53"/>
      <c r="G779" s="52"/>
      <c r="H779" s="31"/>
      <c r="I779" s="32"/>
      <c r="J779" s="33"/>
      <c r="K779" s="33"/>
      <c r="L779" s="33"/>
      <c r="M779" s="33"/>
      <c r="N779" s="33"/>
      <c r="O779" s="33"/>
      <c r="P779" s="33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3"/>
      <c r="AE779" s="34"/>
      <c r="AF779" s="34"/>
      <c r="AG779" s="28"/>
      <c r="AH779" s="28"/>
      <c r="AI779" s="28"/>
      <c r="AJ779" s="28"/>
      <c r="AO779" s="86"/>
    </row>
    <row r="780" spans="1:41" s="20" customFormat="1" x14ac:dyDescent="0.2">
      <c r="A780" s="28"/>
      <c r="B780" s="28"/>
      <c r="C780" s="28"/>
      <c r="D780" s="28"/>
      <c r="E780" s="29"/>
      <c r="F780" s="53"/>
      <c r="G780" s="52"/>
      <c r="H780" s="31"/>
      <c r="I780" s="32"/>
      <c r="J780" s="33"/>
      <c r="K780" s="33"/>
      <c r="L780" s="33"/>
      <c r="M780" s="33"/>
      <c r="N780" s="33"/>
      <c r="O780" s="33"/>
      <c r="P780" s="33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3"/>
      <c r="AE780" s="34"/>
      <c r="AF780" s="34"/>
      <c r="AG780" s="28"/>
      <c r="AH780" s="28"/>
      <c r="AI780" s="28"/>
      <c r="AJ780" s="28"/>
      <c r="AO780" s="86"/>
    </row>
    <row r="781" spans="1:41" s="20" customFormat="1" x14ac:dyDescent="0.2">
      <c r="A781" s="28"/>
      <c r="B781" s="28"/>
      <c r="C781" s="28"/>
      <c r="D781" s="28"/>
      <c r="E781" s="29"/>
      <c r="F781" s="53"/>
      <c r="G781" s="52"/>
      <c r="H781" s="31"/>
      <c r="I781" s="32"/>
      <c r="J781" s="33"/>
      <c r="K781" s="33"/>
      <c r="L781" s="33"/>
      <c r="M781" s="33"/>
      <c r="N781" s="33"/>
      <c r="O781" s="33"/>
      <c r="P781" s="33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3"/>
      <c r="AE781" s="34"/>
      <c r="AF781" s="34"/>
      <c r="AG781" s="28"/>
      <c r="AH781" s="28"/>
      <c r="AI781" s="28"/>
      <c r="AJ781" s="28"/>
      <c r="AO781" s="86"/>
    </row>
    <row r="782" spans="1:41" s="20" customFormat="1" x14ac:dyDescent="0.2">
      <c r="A782" s="28"/>
      <c r="B782" s="28"/>
      <c r="C782" s="28"/>
      <c r="D782" s="28"/>
      <c r="E782" s="29"/>
      <c r="F782" s="53"/>
      <c r="G782" s="52"/>
      <c r="H782" s="31"/>
      <c r="I782" s="32"/>
      <c r="J782" s="33"/>
      <c r="K782" s="33"/>
      <c r="L782" s="33"/>
      <c r="M782" s="33"/>
      <c r="N782" s="33"/>
      <c r="O782" s="33"/>
      <c r="P782" s="33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3"/>
      <c r="AE782" s="34"/>
      <c r="AF782" s="34"/>
      <c r="AG782" s="28"/>
      <c r="AH782" s="28"/>
      <c r="AI782" s="28"/>
      <c r="AJ782" s="28"/>
      <c r="AO782" s="86"/>
    </row>
    <row r="783" spans="1:41" s="20" customFormat="1" x14ac:dyDescent="0.2">
      <c r="A783" s="28"/>
      <c r="B783" s="28"/>
      <c r="C783" s="28"/>
      <c r="D783" s="28"/>
      <c r="E783" s="29"/>
      <c r="F783" s="53"/>
      <c r="G783" s="52"/>
      <c r="H783" s="31"/>
      <c r="I783" s="32"/>
      <c r="J783" s="33"/>
      <c r="K783" s="33"/>
      <c r="L783" s="33"/>
      <c r="M783" s="33"/>
      <c r="N783" s="33"/>
      <c r="O783" s="33"/>
      <c r="P783" s="33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3"/>
      <c r="AE783" s="34"/>
      <c r="AF783" s="34"/>
      <c r="AG783" s="28"/>
      <c r="AH783" s="28"/>
      <c r="AI783" s="28"/>
      <c r="AJ783" s="28"/>
      <c r="AO783" s="86"/>
    </row>
    <row r="784" spans="1:41" s="20" customFormat="1" x14ac:dyDescent="0.2">
      <c r="A784" s="28"/>
      <c r="B784" s="28"/>
      <c r="C784" s="28"/>
      <c r="D784" s="28"/>
      <c r="E784" s="29"/>
      <c r="F784" s="53"/>
      <c r="G784" s="52"/>
      <c r="H784" s="31"/>
      <c r="I784" s="32"/>
      <c r="J784" s="33"/>
      <c r="K784" s="33"/>
      <c r="L784" s="33"/>
      <c r="M784" s="33"/>
      <c r="N784" s="33"/>
      <c r="O784" s="33"/>
      <c r="P784" s="33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3"/>
      <c r="AE784" s="34"/>
      <c r="AF784" s="34"/>
      <c r="AG784" s="28"/>
      <c r="AH784" s="28"/>
      <c r="AI784" s="28"/>
      <c r="AJ784" s="28"/>
      <c r="AO784" s="86"/>
    </row>
    <row r="785" spans="1:41" s="20" customFormat="1" x14ac:dyDescent="0.2">
      <c r="A785" s="28"/>
      <c r="B785" s="28"/>
      <c r="C785" s="28"/>
      <c r="D785" s="28"/>
      <c r="E785" s="29"/>
      <c r="F785" s="53"/>
      <c r="G785" s="52"/>
      <c r="H785" s="31"/>
      <c r="I785" s="32"/>
      <c r="J785" s="33"/>
      <c r="K785" s="33"/>
      <c r="L785" s="33"/>
      <c r="M785" s="33"/>
      <c r="N785" s="33"/>
      <c r="O785" s="33"/>
      <c r="P785" s="33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3"/>
      <c r="AE785" s="34"/>
      <c r="AF785" s="34"/>
      <c r="AG785" s="28"/>
      <c r="AH785" s="28"/>
      <c r="AI785" s="28"/>
      <c r="AJ785" s="28"/>
      <c r="AO785" s="86"/>
    </row>
    <row r="786" spans="1:41" s="20" customFormat="1" x14ac:dyDescent="0.2">
      <c r="A786" s="28"/>
      <c r="B786" s="28"/>
      <c r="C786" s="28"/>
      <c r="D786" s="28"/>
      <c r="E786" s="29"/>
      <c r="F786" s="53"/>
      <c r="G786" s="52"/>
      <c r="H786" s="31"/>
      <c r="I786" s="32"/>
      <c r="J786" s="33"/>
      <c r="K786" s="33"/>
      <c r="L786" s="33"/>
      <c r="M786" s="33"/>
      <c r="N786" s="33"/>
      <c r="O786" s="33"/>
      <c r="P786" s="33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3"/>
      <c r="AE786" s="34"/>
      <c r="AF786" s="34"/>
      <c r="AG786" s="28"/>
      <c r="AH786" s="28"/>
      <c r="AI786" s="28"/>
      <c r="AJ786" s="28"/>
      <c r="AO786" s="86"/>
    </row>
    <row r="787" spans="1:41" s="20" customFormat="1" x14ac:dyDescent="0.2">
      <c r="A787" s="28"/>
      <c r="B787" s="28"/>
      <c r="C787" s="28"/>
      <c r="D787" s="28"/>
      <c r="E787" s="29"/>
      <c r="F787" s="53"/>
      <c r="G787" s="52"/>
      <c r="H787" s="31"/>
      <c r="I787" s="32"/>
      <c r="J787" s="33"/>
      <c r="K787" s="33"/>
      <c r="L787" s="33"/>
      <c r="M787" s="33"/>
      <c r="N787" s="33"/>
      <c r="O787" s="33"/>
      <c r="P787" s="33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3"/>
      <c r="AE787" s="34"/>
      <c r="AF787" s="34"/>
      <c r="AG787" s="28"/>
      <c r="AH787" s="28"/>
      <c r="AI787" s="28"/>
      <c r="AJ787" s="28"/>
      <c r="AO787" s="86"/>
    </row>
    <row r="788" spans="1:41" s="20" customFormat="1" x14ac:dyDescent="0.2">
      <c r="A788" s="28"/>
      <c r="B788" s="28"/>
      <c r="C788" s="28"/>
      <c r="D788" s="28"/>
      <c r="E788" s="29"/>
      <c r="F788" s="53"/>
      <c r="G788" s="52"/>
      <c r="H788" s="31"/>
      <c r="I788" s="32"/>
      <c r="J788" s="33"/>
      <c r="K788" s="33"/>
      <c r="L788" s="33"/>
      <c r="M788" s="33"/>
      <c r="N788" s="33"/>
      <c r="O788" s="33"/>
      <c r="P788" s="33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3"/>
      <c r="AE788" s="34"/>
      <c r="AF788" s="34"/>
      <c r="AG788" s="28"/>
      <c r="AH788" s="28"/>
      <c r="AI788" s="28"/>
      <c r="AJ788" s="28"/>
      <c r="AO788" s="86"/>
    </row>
    <row r="789" spans="1:41" s="20" customFormat="1" x14ac:dyDescent="0.2">
      <c r="A789" s="28"/>
      <c r="B789" s="28"/>
      <c r="C789" s="28"/>
      <c r="D789" s="28"/>
      <c r="E789" s="29"/>
      <c r="F789" s="53"/>
      <c r="G789" s="52"/>
      <c r="H789" s="31"/>
      <c r="I789" s="32"/>
      <c r="J789" s="33"/>
      <c r="K789" s="33"/>
      <c r="L789" s="33"/>
      <c r="M789" s="33"/>
      <c r="N789" s="33"/>
      <c r="O789" s="33"/>
      <c r="P789" s="33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3"/>
      <c r="AE789" s="34"/>
      <c r="AF789" s="34"/>
      <c r="AG789" s="28"/>
      <c r="AH789" s="28"/>
      <c r="AI789" s="28"/>
      <c r="AJ789" s="28"/>
      <c r="AO789" s="86"/>
    </row>
    <row r="790" spans="1:41" s="20" customFormat="1" x14ac:dyDescent="0.2">
      <c r="A790" s="28"/>
      <c r="B790" s="28"/>
      <c r="C790" s="28"/>
      <c r="D790" s="28"/>
      <c r="E790" s="29"/>
      <c r="F790" s="53"/>
      <c r="G790" s="52"/>
      <c r="H790" s="31"/>
      <c r="I790" s="32"/>
      <c r="J790" s="33"/>
      <c r="K790" s="33"/>
      <c r="L790" s="33"/>
      <c r="M790" s="33"/>
      <c r="N790" s="33"/>
      <c r="O790" s="33"/>
      <c r="P790" s="33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3"/>
      <c r="AE790" s="34"/>
      <c r="AF790" s="34"/>
      <c r="AG790" s="28"/>
      <c r="AH790" s="28"/>
      <c r="AI790" s="28"/>
      <c r="AJ790" s="28"/>
      <c r="AO790" s="86"/>
    </row>
    <row r="791" spans="1:41" s="20" customFormat="1" x14ac:dyDescent="0.2">
      <c r="A791" s="28"/>
      <c r="B791" s="28"/>
      <c r="C791" s="28"/>
      <c r="D791" s="28"/>
      <c r="E791" s="29"/>
      <c r="F791" s="53"/>
      <c r="G791" s="52"/>
      <c r="H791" s="31"/>
      <c r="I791" s="32"/>
      <c r="J791" s="33"/>
      <c r="K791" s="33"/>
      <c r="L791" s="33"/>
      <c r="M791" s="33"/>
      <c r="N791" s="33"/>
      <c r="O791" s="33"/>
      <c r="P791" s="33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3"/>
      <c r="AE791" s="34"/>
      <c r="AF791" s="34"/>
      <c r="AG791" s="28"/>
      <c r="AH791" s="28"/>
      <c r="AI791" s="28"/>
      <c r="AJ791" s="28"/>
      <c r="AO791" s="86"/>
    </row>
    <row r="792" spans="1:41" s="20" customFormat="1" x14ac:dyDescent="0.2">
      <c r="A792" s="28"/>
      <c r="B792" s="28"/>
      <c r="C792" s="28"/>
      <c r="D792" s="28"/>
      <c r="E792" s="29"/>
      <c r="F792" s="53"/>
      <c r="G792" s="52"/>
      <c r="H792" s="31"/>
      <c r="I792" s="32"/>
      <c r="J792" s="33"/>
      <c r="K792" s="33"/>
      <c r="L792" s="33"/>
      <c r="M792" s="33"/>
      <c r="N792" s="33"/>
      <c r="O792" s="33"/>
      <c r="P792" s="33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3"/>
      <c r="AE792" s="34"/>
      <c r="AF792" s="34"/>
      <c r="AG792" s="28"/>
      <c r="AH792" s="28"/>
      <c r="AI792" s="28"/>
      <c r="AJ792" s="28"/>
      <c r="AO792" s="86"/>
    </row>
    <row r="793" spans="1:41" s="20" customFormat="1" x14ac:dyDescent="0.2">
      <c r="A793" s="28"/>
      <c r="B793" s="28"/>
      <c r="C793" s="28"/>
      <c r="D793" s="28"/>
      <c r="E793" s="29"/>
      <c r="F793" s="53"/>
      <c r="G793" s="52"/>
      <c r="H793" s="31"/>
      <c r="I793" s="32"/>
      <c r="J793" s="33"/>
      <c r="K793" s="33"/>
      <c r="L793" s="33"/>
      <c r="M793" s="33"/>
      <c r="N793" s="33"/>
      <c r="O793" s="33"/>
      <c r="P793" s="33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3"/>
      <c r="AE793" s="34"/>
      <c r="AF793" s="34"/>
      <c r="AG793" s="28"/>
      <c r="AH793" s="28"/>
      <c r="AI793" s="28"/>
      <c r="AJ793" s="28"/>
      <c r="AO793" s="86"/>
    </row>
    <row r="794" spans="1:41" s="20" customFormat="1" x14ac:dyDescent="0.2">
      <c r="A794" s="28"/>
      <c r="B794" s="28"/>
      <c r="C794" s="28"/>
      <c r="D794" s="28"/>
      <c r="E794" s="29"/>
      <c r="F794" s="53"/>
      <c r="G794" s="52"/>
      <c r="H794" s="31"/>
      <c r="I794" s="32"/>
      <c r="J794" s="33"/>
      <c r="K794" s="33"/>
      <c r="L794" s="33"/>
      <c r="M794" s="33"/>
      <c r="N794" s="33"/>
      <c r="O794" s="33"/>
      <c r="P794" s="33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3"/>
      <c r="AE794" s="34"/>
      <c r="AF794" s="34"/>
      <c r="AG794" s="28"/>
      <c r="AH794" s="28"/>
      <c r="AI794" s="28"/>
      <c r="AJ794" s="28"/>
      <c r="AO794" s="86"/>
    </row>
    <row r="795" spans="1:41" s="20" customFormat="1" x14ac:dyDescent="0.2">
      <c r="A795" s="28"/>
      <c r="B795" s="28"/>
      <c r="C795" s="28"/>
      <c r="D795" s="28"/>
      <c r="E795" s="29"/>
      <c r="F795" s="53"/>
      <c r="G795" s="52"/>
      <c r="H795" s="31"/>
      <c r="I795" s="32"/>
      <c r="J795" s="33"/>
      <c r="K795" s="33"/>
      <c r="L795" s="33"/>
      <c r="M795" s="33"/>
      <c r="N795" s="33"/>
      <c r="O795" s="33"/>
      <c r="P795" s="33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3"/>
      <c r="AE795" s="34"/>
      <c r="AF795" s="34"/>
      <c r="AG795" s="28"/>
      <c r="AH795" s="28"/>
      <c r="AI795" s="28"/>
      <c r="AJ795" s="28"/>
      <c r="AO795" s="86"/>
    </row>
    <row r="796" spans="1:41" s="20" customFormat="1" x14ac:dyDescent="0.2">
      <c r="A796" s="28"/>
      <c r="B796" s="28"/>
      <c r="C796" s="28"/>
      <c r="D796" s="28"/>
      <c r="E796" s="29"/>
      <c r="F796" s="53"/>
      <c r="G796" s="52"/>
      <c r="H796" s="31"/>
      <c r="I796" s="32"/>
      <c r="J796" s="33"/>
      <c r="K796" s="33"/>
      <c r="L796" s="33"/>
      <c r="M796" s="33"/>
      <c r="N796" s="33"/>
      <c r="O796" s="33"/>
      <c r="P796" s="33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3"/>
      <c r="AE796" s="34"/>
      <c r="AF796" s="34"/>
      <c r="AG796" s="28"/>
      <c r="AH796" s="28"/>
      <c r="AI796" s="28"/>
      <c r="AJ796" s="28"/>
      <c r="AO796" s="86"/>
    </row>
    <row r="797" spans="1:41" s="20" customFormat="1" x14ac:dyDescent="0.2">
      <c r="A797" s="28"/>
      <c r="B797" s="28"/>
      <c r="C797" s="28"/>
      <c r="D797" s="28"/>
      <c r="E797" s="29"/>
      <c r="F797" s="53"/>
      <c r="G797" s="52"/>
      <c r="H797" s="31"/>
      <c r="I797" s="32"/>
      <c r="J797" s="33"/>
      <c r="K797" s="33"/>
      <c r="L797" s="33"/>
      <c r="M797" s="33"/>
      <c r="N797" s="33"/>
      <c r="O797" s="33"/>
      <c r="P797" s="33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3"/>
      <c r="AE797" s="34"/>
      <c r="AF797" s="34"/>
      <c r="AG797" s="28"/>
      <c r="AH797" s="28"/>
      <c r="AI797" s="28"/>
      <c r="AJ797" s="28"/>
      <c r="AO797" s="86"/>
    </row>
    <row r="798" spans="1:41" s="20" customFormat="1" x14ac:dyDescent="0.2">
      <c r="A798" s="28"/>
      <c r="B798" s="28"/>
      <c r="C798" s="28"/>
      <c r="D798" s="28"/>
      <c r="E798" s="29"/>
      <c r="F798" s="53"/>
      <c r="G798" s="52"/>
      <c r="H798" s="31"/>
      <c r="I798" s="32"/>
      <c r="J798" s="33"/>
      <c r="K798" s="33"/>
      <c r="L798" s="33"/>
      <c r="M798" s="33"/>
      <c r="N798" s="33"/>
      <c r="O798" s="33"/>
      <c r="P798" s="33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3"/>
      <c r="AE798" s="34"/>
      <c r="AF798" s="34"/>
      <c r="AG798" s="28"/>
      <c r="AH798" s="28"/>
      <c r="AI798" s="28"/>
      <c r="AJ798" s="28"/>
      <c r="AO798" s="86"/>
    </row>
    <row r="799" spans="1:41" s="20" customFormat="1" x14ac:dyDescent="0.2">
      <c r="A799" s="28"/>
      <c r="B799" s="28"/>
      <c r="C799" s="28"/>
      <c r="D799" s="28"/>
      <c r="E799" s="29"/>
      <c r="F799" s="53"/>
      <c r="G799" s="52"/>
      <c r="H799" s="31"/>
      <c r="I799" s="32"/>
      <c r="J799" s="33"/>
      <c r="K799" s="33"/>
      <c r="L799" s="33"/>
      <c r="M799" s="33"/>
      <c r="N799" s="33"/>
      <c r="O799" s="33"/>
      <c r="P799" s="33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3"/>
      <c r="AE799" s="34"/>
      <c r="AF799" s="34"/>
      <c r="AG799" s="28"/>
      <c r="AH799" s="28"/>
      <c r="AI799" s="28"/>
      <c r="AJ799" s="28"/>
      <c r="AO799" s="86"/>
    </row>
    <row r="800" spans="1:41" s="20" customFormat="1" x14ac:dyDescent="0.2">
      <c r="A800" s="28"/>
      <c r="B800" s="28"/>
      <c r="C800" s="28"/>
      <c r="D800" s="28"/>
      <c r="E800" s="29"/>
      <c r="F800" s="53"/>
      <c r="G800" s="52"/>
      <c r="H800" s="31"/>
      <c r="I800" s="32"/>
      <c r="J800" s="33"/>
      <c r="K800" s="33"/>
      <c r="L800" s="33"/>
      <c r="M800" s="33"/>
      <c r="N800" s="33"/>
      <c r="O800" s="33"/>
      <c r="P800" s="33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3"/>
      <c r="AE800" s="34"/>
      <c r="AF800" s="34"/>
      <c r="AG800" s="28"/>
      <c r="AH800" s="28"/>
      <c r="AI800" s="28"/>
      <c r="AJ800" s="28"/>
      <c r="AO800" s="86"/>
    </row>
    <row r="801" spans="1:41" s="20" customFormat="1" x14ac:dyDescent="0.2">
      <c r="A801" s="28"/>
      <c r="B801" s="28"/>
      <c r="C801" s="28"/>
      <c r="D801" s="28"/>
      <c r="E801" s="29"/>
      <c r="F801" s="53"/>
      <c r="G801" s="52"/>
      <c r="H801" s="31"/>
      <c r="I801" s="32"/>
      <c r="J801" s="33"/>
      <c r="K801" s="33"/>
      <c r="L801" s="33"/>
      <c r="M801" s="33"/>
      <c r="N801" s="33"/>
      <c r="O801" s="33"/>
      <c r="P801" s="33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3"/>
      <c r="AE801" s="34"/>
      <c r="AF801" s="34"/>
      <c r="AG801" s="28"/>
      <c r="AH801" s="28"/>
      <c r="AI801" s="28"/>
      <c r="AJ801" s="28"/>
      <c r="AO801" s="86"/>
    </row>
    <row r="802" spans="1:41" s="20" customFormat="1" x14ac:dyDescent="0.2">
      <c r="A802" s="28"/>
      <c r="B802" s="28"/>
      <c r="C802" s="28"/>
      <c r="D802" s="28"/>
      <c r="E802" s="29"/>
      <c r="F802" s="53"/>
      <c r="G802" s="52"/>
      <c r="H802" s="31"/>
      <c r="I802" s="32"/>
      <c r="J802" s="33"/>
      <c r="K802" s="33"/>
      <c r="L802" s="33"/>
      <c r="M802" s="33"/>
      <c r="N802" s="33"/>
      <c r="O802" s="33"/>
      <c r="P802" s="33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3"/>
      <c r="AE802" s="34"/>
      <c r="AF802" s="34"/>
      <c r="AG802" s="28"/>
      <c r="AH802" s="28"/>
      <c r="AI802" s="28"/>
      <c r="AJ802" s="28"/>
      <c r="AO802" s="86"/>
    </row>
    <row r="803" spans="1:41" s="20" customFormat="1" x14ac:dyDescent="0.2">
      <c r="A803" s="28"/>
      <c r="B803" s="28"/>
      <c r="C803" s="28"/>
      <c r="D803" s="28"/>
      <c r="E803" s="29"/>
      <c r="F803" s="53"/>
      <c r="G803" s="52"/>
      <c r="H803" s="31"/>
      <c r="I803" s="32"/>
      <c r="J803" s="33"/>
      <c r="K803" s="33"/>
      <c r="L803" s="33"/>
      <c r="M803" s="33"/>
      <c r="N803" s="33"/>
      <c r="O803" s="33"/>
      <c r="P803" s="33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3"/>
      <c r="AE803" s="34"/>
      <c r="AF803" s="34"/>
      <c r="AG803" s="28"/>
      <c r="AH803" s="28"/>
      <c r="AI803" s="28"/>
      <c r="AJ803" s="28"/>
      <c r="AO803" s="86"/>
    </row>
    <row r="804" spans="1:41" s="20" customFormat="1" x14ac:dyDescent="0.2">
      <c r="A804" s="28"/>
      <c r="B804" s="28"/>
      <c r="C804" s="28"/>
      <c r="D804" s="28"/>
      <c r="E804" s="29"/>
      <c r="F804" s="53"/>
      <c r="G804" s="52"/>
      <c r="H804" s="31"/>
      <c r="I804" s="32"/>
      <c r="J804" s="33"/>
      <c r="K804" s="33"/>
      <c r="L804" s="33"/>
      <c r="M804" s="33"/>
      <c r="N804" s="33"/>
      <c r="O804" s="33"/>
      <c r="P804" s="33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3"/>
      <c r="AE804" s="34"/>
      <c r="AF804" s="34"/>
      <c r="AG804" s="28"/>
      <c r="AH804" s="28"/>
      <c r="AI804" s="28"/>
      <c r="AJ804" s="28"/>
      <c r="AO804" s="86"/>
    </row>
    <row r="805" spans="1:41" s="20" customFormat="1" x14ac:dyDescent="0.2">
      <c r="A805" s="28"/>
      <c r="B805" s="28"/>
      <c r="C805" s="28"/>
      <c r="D805" s="28"/>
      <c r="E805" s="29"/>
      <c r="F805" s="53"/>
      <c r="G805" s="52"/>
      <c r="H805" s="31"/>
      <c r="I805" s="32"/>
      <c r="J805" s="33"/>
      <c r="K805" s="33"/>
      <c r="L805" s="33"/>
      <c r="M805" s="33"/>
      <c r="N805" s="33"/>
      <c r="O805" s="33"/>
      <c r="P805" s="33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3"/>
      <c r="AE805" s="34"/>
      <c r="AF805" s="34"/>
      <c r="AG805" s="28"/>
      <c r="AH805" s="28"/>
      <c r="AI805" s="28"/>
      <c r="AJ805" s="28"/>
      <c r="AO805" s="86"/>
    </row>
    <row r="806" spans="1:41" s="20" customFormat="1" x14ac:dyDescent="0.2">
      <c r="A806" s="28"/>
      <c r="B806" s="28"/>
      <c r="C806" s="28"/>
      <c r="D806" s="28"/>
      <c r="E806" s="29"/>
      <c r="F806" s="53"/>
      <c r="G806" s="52"/>
      <c r="H806" s="31"/>
      <c r="I806" s="32"/>
      <c r="J806" s="33"/>
      <c r="K806" s="33"/>
      <c r="L806" s="33"/>
      <c r="M806" s="33"/>
      <c r="N806" s="33"/>
      <c r="O806" s="33"/>
      <c r="P806" s="33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3"/>
      <c r="AE806" s="34"/>
      <c r="AF806" s="34"/>
      <c r="AG806" s="28"/>
      <c r="AH806" s="28"/>
      <c r="AI806" s="28"/>
      <c r="AJ806" s="28"/>
      <c r="AO806" s="86"/>
    </row>
    <row r="807" spans="1:41" s="20" customFormat="1" x14ac:dyDescent="0.2">
      <c r="A807" s="28"/>
      <c r="B807" s="28"/>
      <c r="C807" s="28"/>
      <c r="D807" s="28"/>
      <c r="E807" s="29"/>
      <c r="F807" s="53"/>
      <c r="G807" s="52"/>
      <c r="H807" s="31"/>
      <c r="I807" s="32"/>
      <c r="J807" s="33"/>
      <c r="K807" s="33"/>
      <c r="L807" s="33"/>
      <c r="M807" s="33"/>
      <c r="N807" s="33"/>
      <c r="O807" s="33"/>
      <c r="P807" s="33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3"/>
      <c r="AE807" s="34"/>
      <c r="AF807" s="34"/>
      <c r="AG807" s="28"/>
      <c r="AH807" s="28"/>
      <c r="AI807" s="28"/>
      <c r="AJ807" s="28"/>
      <c r="AO807" s="86"/>
    </row>
    <row r="808" spans="1:41" s="20" customFormat="1" x14ac:dyDescent="0.2">
      <c r="A808" s="28"/>
      <c r="B808" s="28"/>
      <c r="C808" s="28"/>
      <c r="D808" s="28"/>
      <c r="E808" s="29"/>
      <c r="F808" s="53"/>
      <c r="G808" s="52"/>
      <c r="H808" s="31"/>
      <c r="I808" s="32"/>
      <c r="J808" s="33"/>
      <c r="K808" s="33"/>
      <c r="L808" s="33"/>
      <c r="M808" s="33"/>
      <c r="N808" s="33"/>
      <c r="O808" s="33"/>
      <c r="P808" s="33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3"/>
      <c r="AE808" s="34"/>
      <c r="AF808" s="34"/>
      <c r="AG808" s="28"/>
      <c r="AH808" s="28"/>
      <c r="AI808" s="28"/>
      <c r="AJ808" s="28"/>
      <c r="AO808" s="86"/>
    </row>
    <row r="809" spans="1:41" s="20" customFormat="1" x14ac:dyDescent="0.2">
      <c r="A809" s="28"/>
      <c r="B809" s="28"/>
      <c r="C809" s="28"/>
      <c r="D809" s="28"/>
      <c r="E809" s="29"/>
      <c r="F809" s="53"/>
      <c r="G809" s="52"/>
      <c r="H809" s="31"/>
      <c r="I809" s="32"/>
      <c r="J809" s="33"/>
      <c r="K809" s="33"/>
      <c r="L809" s="33"/>
      <c r="M809" s="33"/>
      <c r="N809" s="33"/>
      <c r="O809" s="33"/>
      <c r="P809" s="33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3"/>
      <c r="AE809" s="34"/>
      <c r="AF809" s="34"/>
      <c r="AG809" s="28"/>
      <c r="AH809" s="28"/>
      <c r="AI809" s="28"/>
      <c r="AJ809" s="28"/>
      <c r="AO809" s="86"/>
    </row>
    <row r="810" spans="1:41" s="20" customFormat="1" x14ac:dyDescent="0.2">
      <c r="A810" s="28"/>
      <c r="B810" s="28"/>
      <c r="C810" s="28"/>
      <c r="D810" s="28"/>
      <c r="E810" s="29"/>
      <c r="F810" s="53"/>
      <c r="G810" s="52"/>
      <c r="H810" s="31"/>
      <c r="I810" s="32"/>
      <c r="J810" s="33"/>
      <c r="K810" s="33"/>
      <c r="L810" s="33"/>
      <c r="M810" s="33"/>
      <c r="N810" s="33"/>
      <c r="O810" s="33"/>
      <c r="P810" s="33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3"/>
      <c r="AE810" s="34"/>
      <c r="AF810" s="34"/>
      <c r="AG810" s="28"/>
      <c r="AH810" s="28"/>
      <c r="AI810" s="28"/>
      <c r="AJ810" s="28"/>
      <c r="AO810" s="86"/>
    </row>
    <row r="811" spans="1:41" s="20" customFormat="1" x14ac:dyDescent="0.2">
      <c r="A811" s="28"/>
      <c r="B811" s="28"/>
      <c r="C811" s="28"/>
      <c r="D811" s="28"/>
      <c r="E811" s="29"/>
      <c r="F811" s="53"/>
      <c r="G811" s="52"/>
      <c r="H811" s="31"/>
      <c r="I811" s="32"/>
      <c r="J811" s="33"/>
      <c r="K811" s="33"/>
      <c r="L811" s="33"/>
      <c r="M811" s="33"/>
      <c r="N811" s="33"/>
      <c r="O811" s="33"/>
      <c r="P811" s="33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3"/>
      <c r="AE811" s="34"/>
      <c r="AF811" s="34"/>
      <c r="AG811" s="28"/>
      <c r="AH811" s="28"/>
      <c r="AI811" s="28"/>
      <c r="AJ811" s="28"/>
      <c r="AO811" s="86"/>
    </row>
    <row r="812" spans="1:41" s="20" customFormat="1" x14ac:dyDescent="0.2">
      <c r="A812" s="28"/>
      <c r="B812" s="28"/>
      <c r="C812" s="28"/>
      <c r="D812" s="28"/>
      <c r="E812" s="29"/>
      <c r="F812" s="53"/>
      <c r="G812" s="52"/>
      <c r="H812" s="31"/>
      <c r="I812" s="32"/>
      <c r="J812" s="33"/>
      <c r="K812" s="33"/>
      <c r="L812" s="33"/>
      <c r="M812" s="33"/>
      <c r="N812" s="33"/>
      <c r="O812" s="33"/>
      <c r="P812" s="33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3"/>
      <c r="AE812" s="34"/>
      <c r="AF812" s="34"/>
      <c r="AG812" s="28"/>
      <c r="AH812" s="28"/>
      <c r="AI812" s="28"/>
      <c r="AJ812" s="28"/>
      <c r="AO812" s="86"/>
    </row>
    <row r="813" spans="1:41" s="20" customFormat="1" x14ac:dyDescent="0.2">
      <c r="A813" s="28"/>
      <c r="B813" s="28"/>
      <c r="C813" s="28"/>
      <c r="D813" s="28"/>
      <c r="E813" s="29"/>
      <c r="F813" s="53"/>
      <c r="G813" s="52"/>
      <c r="H813" s="31"/>
      <c r="I813" s="32"/>
      <c r="J813" s="33"/>
      <c r="K813" s="33"/>
      <c r="L813" s="33"/>
      <c r="M813" s="33"/>
      <c r="N813" s="33"/>
      <c r="O813" s="33"/>
      <c r="P813" s="33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3"/>
      <c r="AE813" s="34"/>
      <c r="AF813" s="34"/>
      <c r="AG813" s="28"/>
      <c r="AH813" s="28"/>
      <c r="AI813" s="28"/>
      <c r="AJ813" s="28"/>
      <c r="AO813" s="86"/>
    </row>
    <row r="814" spans="1:41" s="20" customFormat="1" x14ac:dyDescent="0.2">
      <c r="A814" s="28"/>
      <c r="B814" s="28"/>
      <c r="C814" s="28"/>
      <c r="D814" s="28"/>
      <c r="E814" s="29"/>
      <c r="F814" s="53"/>
      <c r="G814" s="52"/>
      <c r="H814" s="31"/>
      <c r="I814" s="32"/>
      <c r="J814" s="33"/>
      <c r="K814" s="33"/>
      <c r="L814" s="33"/>
      <c r="M814" s="33"/>
      <c r="N814" s="33"/>
      <c r="O814" s="33"/>
      <c r="P814" s="33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3"/>
      <c r="AE814" s="34"/>
      <c r="AF814" s="34"/>
      <c r="AG814" s="28"/>
      <c r="AH814" s="28"/>
      <c r="AI814" s="28"/>
      <c r="AJ814" s="28"/>
      <c r="AO814" s="86"/>
    </row>
    <row r="815" spans="1:41" s="20" customFormat="1" x14ac:dyDescent="0.2">
      <c r="A815" s="28"/>
      <c r="B815" s="28"/>
      <c r="C815" s="28"/>
      <c r="D815" s="28"/>
      <c r="E815" s="29"/>
      <c r="F815" s="53"/>
      <c r="G815" s="52"/>
      <c r="H815" s="31"/>
      <c r="I815" s="32"/>
      <c r="J815" s="33"/>
      <c r="K815" s="33"/>
      <c r="L815" s="33"/>
      <c r="M815" s="33"/>
      <c r="N815" s="33"/>
      <c r="O815" s="33"/>
      <c r="P815" s="33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3"/>
      <c r="AE815" s="34"/>
      <c r="AF815" s="34"/>
      <c r="AG815" s="28"/>
      <c r="AH815" s="28"/>
      <c r="AI815" s="28"/>
      <c r="AJ815" s="28"/>
      <c r="AO815" s="86"/>
    </row>
    <row r="816" spans="1:41" s="20" customFormat="1" x14ac:dyDescent="0.2">
      <c r="A816" s="28"/>
      <c r="B816" s="28"/>
      <c r="C816" s="28"/>
      <c r="D816" s="28"/>
      <c r="E816" s="29"/>
      <c r="F816" s="53"/>
      <c r="G816" s="52"/>
      <c r="H816" s="31"/>
      <c r="I816" s="32"/>
      <c r="J816" s="33"/>
      <c r="K816" s="33"/>
      <c r="L816" s="33"/>
      <c r="M816" s="33"/>
      <c r="N816" s="33"/>
      <c r="O816" s="33"/>
      <c r="P816" s="33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3"/>
      <c r="AE816" s="34"/>
      <c r="AF816" s="34"/>
      <c r="AG816" s="28"/>
      <c r="AH816" s="28"/>
      <c r="AI816" s="28"/>
      <c r="AJ816" s="28"/>
      <c r="AO816" s="86"/>
    </row>
    <row r="817" spans="1:41" s="20" customFormat="1" x14ac:dyDescent="0.2">
      <c r="A817" s="28"/>
      <c r="B817" s="28"/>
      <c r="C817" s="28"/>
      <c r="D817" s="28"/>
      <c r="E817" s="29"/>
      <c r="F817" s="53"/>
      <c r="G817" s="52"/>
      <c r="H817" s="31"/>
      <c r="I817" s="32"/>
      <c r="J817" s="33"/>
      <c r="K817" s="33"/>
      <c r="L817" s="33"/>
      <c r="M817" s="33"/>
      <c r="N817" s="33"/>
      <c r="O817" s="33"/>
      <c r="P817" s="33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3"/>
      <c r="AE817" s="34"/>
      <c r="AF817" s="34"/>
      <c r="AG817" s="28"/>
      <c r="AH817" s="28"/>
      <c r="AI817" s="28"/>
      <c r="AJ817" s="28"/>
      <c r="AO817" s="86"/>
    </row>
    <row r="818" spans="1:41" s="20" customFormat="1" x14ac:dyDescent="0.2">
      <c r="A818" s="28"/>
      <c r="B818" s="28"/>
      <c r="C818" s="28"/>
      <c r="D818" s="28"/>
      <c r="E818" s="29"/>
      <c r="F818" s="53"/>
      <c r="G818" s="52"/>
      <c r="H818" s="31"/>
      <c r="I818" s="32"/>
      <c r="J818" s="33"/>
      <c r="K818" s="33"/>
      <c r="L818" s="33"/>
      <c r="M818" s="33"/>
      <c r="N818" s="33"/>
      <c r="O818" s="33"/>
      <c r="P818" s="33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3"/>
      <c r="AE818" s="34"/>
      <c r="AF818" s="34"/>
      <c r="AG818" s="28"/>
      <c r="AH818" s="28"/>
      <c r="AI818" s="28"/>
      <c r="AJ818" s="28"/>
      <c r="AO818" s="86"/>
    </row>
    <row r="819" spans="1:41" s="20" customFormat="1" x14ac:dyDescent="0.2">
      <c r="A819" s="28"/>
      <c r="B819" s="28"/>
      <c r="C819" s="28"/>
      <c r="D819" s="28"/>
      <c r="E819" s="29"/>
      <c r="F819" s="53"/>
      <c r="G819" s="52"/>
      <c r="H819" s="31"/>
      <c r="I819" s="32"/>
      <c r="J819" s="33"/>
      <c r="K819" s="33"/>
      <c r="L819" s="33"/>
      <c r="M819" s="33"/>
      <c r="N819" s="33"/>
      <c r="O819" s="33"/>
      <c r="P819" s="33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3"/>
      <c r="AE819" s="34"/>
      <c r="AF819" s="34"/>
      <c r="AG819" s="28"/>
      <c r="AH819" s="28"/>
      <c r="AI819" s="28"/>
      <c r="AJ819" s="28"/>
      <c r="AO819" s="86"/>
    </row>
    <row r="820" spans="1:41" s="20" customFormat="1" x14ac:dyDescent="0.2">
      <c r="A820" s="28"/>
      <c r="B820" s="28"/>
      <c r="C820" s="28"/>
      <c r="D820" s="28"/>
      <c r="E820" s="29"/>
      <c r="F820" s="53"/>
      <c r="G820" s="52"/>
      <c r="H820" s="31"/>
      <c r="I820" s="32"/>
      <c r="J820" s="33"/>
      <c r="K820" s="33"/>
      <c r="L820" s="33"/>
      <c r="M820" s="33"/>
      <c r="N820" s="33"/>
      <c r="O820" s="33"/>
      <c r="P820" s="33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3"/>
      <c r="AE820" s="34"/>
      <c r="AF820" s="34"/>
      <c r="AG820" s="28"/>
      <c r="AH820" s="28"/>
      <c r="AI820" s="28"/>
      <c r="AJ820" s="28"/>
      <c r="AO820" s="86"/>
    </row>
    <row r="821" spans="1:41" s="20" customFormat="1" x14ac:dyDescent="0.2">
      <c r="A821" s="28"/>
      <c r="B821" s="28"/>
      <c r="C821" s="28"/>
      <c r="D821" s="28"/>
      <c r="E821" s="29"/>
      <c r="F821" s="53"/>
      <c r="G821" s="52"/>
      <c r="H821" s="31"/>
      <c r="I821" s="32"/>
      <c r="J821" s="33"/>
      <c r="K821" s="33"/>
      <c r="L821" s="33"/>
      <c r="M821" s="33"/>
      <c r="N821" s="33"/>
      <c r="O821" s="33"/>
      <c r="P821" s="33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3"/>
      <c r="AE821" s="34"/>
      <c r="AF821" s="34"/>
      <c r="AG821" s="28"/>
      <c r="AH821" s="28"/>
      <c r="AI821" s="28"/>
      <c r="AJ821" s="28"/>
      <c r="AO821" s="86"/>
    </row>
    <row r="822" spans="1:41" s="20" customFormat="1" x14ac:dyDescent="0.2">
      <c r="A822" s="28"/>
      <c r="B822" s="28"/>
      <c r="C822" s="28"/>
      <c r="D822" s="28"/>
      <c r="E822" s="29"/>
      <c r="F822" s="53"/>
      <c r="G822" s="52"/>
      <c r="H822" s="31"/>
      <c r="I822" s="32"/>
      <c r="J822" s="33"/>
      <c r="K822" s="33"/>
      <c r="L822" s="33"/>
      <c r="M822" s="33"/>
      <c r="N822" s="33"/>
      <c r="O822" s="33"/>
      <c r="P822" s="33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3"/>
      <c r="AE822" s="34"/>
      <c r="AF822" s="34"/>
      <c r="AG822" s="28"/>
      <c r="AH822" s="28"/>
      <c r="AI822" s="28"/>
      <c r="AJ822" s="28"/>
      <c r="AO822" s="86"/>
    </row>
    <row r="823" spans="1:41" s="20" customFormat="1" x14ac:dyDescent="0.2">
      <c r="A823" s="28"/>
      <c r="B823" s="28"/>
      <c r="C823" s="28"/>
      <c r="D823" s="28"/>
      <c r="E823" s="29"/>
      <c r="F823" s="53"/>
      <c r="G823" s="52"/>
      <c r="H823" s="31"/>
      <c r="I823" s="32"/>
      <c r="J823" s="33"/>
      <c r="K823" s="33"/>
      <c r="L823" s="33"/>
      <c r="M823" s="33"/>
      <c r="N823" s="33"/>
      <c r="O823" s="33"/>
      <c r="P823" s="33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3"/>
      <c r="AE823" s="34"/>
      <c r="AF823" s="34"/>
      <c r="AG823" s="28"/>
      <c r="AH823" s="28"/>
      <c r="AI823" s="28"/>
      <c r="AJ823" s="28"/>
      <c r="AO823" s="86"/>
    </row>
    <row r="824" spans="1:41" s="20" customFormat="1" x14ac:dyDescent="0.2">
      <c r="A824" s="28"/>
      <c r="B824" s="28"/>
      <c r="C824" s="28"/>
      <c r="D824" s="28"/>
      <c r="E824" s="29"/>
      <c r="F824" s="53"/>
      <c r="G824" s="52"/>
      <c r="H824" s="31"/>
      <c r="I824" s="32"/>
      <c r="J824" s="33"/>
      <c r="K824" s="33"/>
      <c r="L824" s="33"/>
      <c r="M824" s="33"/>
      <c r="N824" s="33"/>
      <c r="O824" s="33"/>
      <c r="P824" s="33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3"/>
      <c r="AE824" s="34"/>
      <c r="AF824" s="34"/>
      <c r="AG824" s="28"/>
      <c r="AH824" s="28"/>
      <c r="AI824" s="28"/>
      <c r="AJ824" s="28"/>
      <c r="AO824" s="86"/>
    </row>
    <row r="825" spans="1:41" s="20" customFormat="1" x14ac:dyDescent="0.2">
      <c r="A825" s="28"/>
      <c r="B825" s="28"/>
      <c r="C825" s="28"/>
      <c r="D825" s="28"/>
      <c r="E825" s="29"/>
      <c r="F825" s="53"/>
      <c r="G825" s="52"/>
      <c r="H825" s="31"/>
      <c r="I825" s="32"/>
      <c r="J825" s="33"/>
      <c r="K825" s="33"/>
      <c r="L825" s="33"/>
      <c r="M825" s="33"/>
      <c r="N825" s="33"/>
      <c r="O825" s="33"/>
      <c r="P825" s="33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3"/>
      <c r="AE825" s="34"/>
      <c r="AF825" s="34"/>
      <c r="AG825" s="28"/>
      <c r="AH825" s="28"/>
      <c r="AI825" s="28"/>
      <c r="AJ825" s="28"/>
      <c r="AO825" s="86"/>
    </row>
    <row r="826" spans="1:41" s="20" customFormat="1" x14ac:dyDescent="0.2">
      <c r="A826" s="28"/>
      <c r="B826" s="28"/>
      <c r="C826" s="28"/>
      <c r="D826" s="28"/>
      <c r="E826" s="29"/>
      <c r="F826" s="53"/>
      <c r="G826" s="52"/>
      <c r="H826" s="31"/>
      <c r="I826" s="32"/>
      <c r="J826" s="33"/>
      <c r="K826" s="33"/>
      <c r="L826" s="33"/>
      <c r="M826" s="33"/>
      <c r="N826" s="33"/>
      <c r="O826" s="33"/>
      <c r="P826" s="33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3"/>
      <c r="AE826" s="34"/>
      <c r="AF826" s="34"/>
      <c r="AG826" s="28"/>
      <c r="AH826" s="28"/>
      <c r="AI826" s="28"/>
      <c r="AJ826" s="28"/>
      <c r="AO826" s="86"/>
    </row>
    <row r="827" spans="1:41" s="20" customFormat="1" x14ac:dyDescent="0.2">
      <c r="A827" s="28"/>
      <c r="B827" s="28"/>
      <c r="C827" s="28"/>
      <c r="D827" s="28"/>
      <c r="E827" s="29"/>
      <c r="F827" s="53"/>
      <c r="G827" s="52"/>
      <c r="H827" s="31"/>
      <c r="I827" s="32"/>
      <c r="J827" s="33"/>
      <c r="K827" s="33"/>
      <c r="L827" s="33"/>
      <c r="M827" s="33"/>
      <c r="N827" s="33"/>
      <c r="O827" s="33"/>
      <c r="P827" s="33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3"/>
      <c r="AE827" s="34"/>
      <c r="AF827" s="34"/>
      <c r="AG827" s="28"/>
      <c r="AH827" s="28"/>
      <c r="AI827" s="28"/>
      <c r="AJ827" s="28"/>
      <c r="AO827" s="86"/>
    </row>
    <row r="828" spans="1:41" s="20" customFormat="1" x14ac:dyDescent="0.2">
      <c r="A828" s="28"/>
      <c r="B828" s="28"/>
      <c r="C828" s="28"/>
      <c r="D828" s="28"/>
      <c r="E828" s="29"/>
      <c r="F828" s="53"/>
      <c r="G828" s="52"/>
      <c r="H828" s="31"/>
      <c r="I828" s="32"/>
      <c r="J828" s="33"/>
      <c r="K828" s="33"/>
      <c r="L828" s="33"/>
      <c r="M828" s="33"/>
      <c r="N828" s="33"/>
      <c r="O828" s="33"/>
      <c r="P828" s="33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3"/>
      <c r="AE828" s="34"/>
      <c r="AF828" s="34"/>
      <c r="AG828" s="28"/>
      <c r="AH828" s="28"/>
      <c r="AI828" s="28"/>
      <c r="AJ828" s="28"/>
      <c r="AO828" s="86"/>
    </row>
    <row r="829" spans="1:41" s="20" customFormat="1" x14ac:dyDescent="0.2">
      <c r="A829" s="28"/>
      <c r="B829" s="28"/>
      <c r="C829" s="28"/>
      <c r="D829" s="28"/>
      <c r="E829" s="29"/>
      <c r="F829" s="53"/>
      <c r="G829" s="52"/>
      <c r="H829" s="31"/>
      <c r="I829" s="32"/>
      <c r="J829" s="33"/>
      <c r="K829" s="33"/>
      <c r="L829" s="33"/>
      <c r="M829" s="33"/>
      <c r="N829" s="33"/>
      <c r="O829" s="33"/>
      <c r="P829" s="33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3"/>
      <c r="AE829" s="34"/>
      <c r="AF829" s="34"/>
      <c r="AG829" s="28"/>
      <c r="AH829" s="28"/>
      <c r="AI829" s="28"/>
      <c r="AJ829" s="28"/>
      <c r="AO829" s="86"/>
    </row>
    <row r="830" spans="1:41" s="20" customFormat="1" x14ac:dyDescent="0.2">
      <c r="A830" s="28"/>
      <c r="B830" s="28"/>
      <c r="C830" s="28"/>
      <c r="D830" s="28"/>
      <c r="E830" s="29"/>
      <c r="F830" s="53"/>
      <c r="G830" s="52"/>
      <c r="H830" s="31"/>
      <c r="I830" s="32"/>
      <c r="J830" s="33"/>
      <c r="K830" s="33"/>
      <c r="L830" s="33"/>
      <c r="M830" s="33"/>
      <c r="N830" s="33"/>
      <c r="O830" s="33"/>
      <c r="P830" s="33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3"/>
      <c r="AE830" s="34"/>
      <c r="AF830" s="34"/>
      <c r="AG830" s="28"/>
      <c r="AH830" s="28"/>
      <c r="AI830" s="28"/>
      <c r="AJ830" s="28"/>
      <c r="AO830" s="86"/>
    </row>
    <row r="831" spans="1:41" s="20" customFormat="1" x14ac:dyDescent="0.2">
      <c r="A831" s="28"/>
      <c r="B831" s="28"/>
      <c r="C831" s="28"/>
      <c r="D831" s="28"/>
      <c r="E831" s="29"/>
      <c r="F831" s="53"/>
      <c r="G831" s="52"/>
      <c r="H831" s="31"/>
      <c r="I831" s="32"/>
      <c r="J831" s="33"/>
      <c r="K831" s="33"/>
      <c r="L831" s="33"/>
      <c r="M831" s="33"/>
      <c r="N831" s="33"/>
      <c r="O831" s="33"/>
      <c r="P831" s="33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3"/>
      <c r="AE831" s="34"/>
      <c r="AF831" s="34"/>
      <c r="AG831" s="28"/>
      <c r="AH831" s="28"/>
      <c r="AI831" s="28"/>
      <c r="AJ831" s="28"/>
      <c r="AO831" s="86"/>
    </row>
    <row r="832" spans="1:41" s="20" customFormat="1" x14ac:dyDescent="0.2">
      <c r="A832" s="28"/>
      <c r="B832" s="28"/>
      <c r="C832" s="28"/>
      <c r="D832" s="28"/>
      <c r="E832" s="29"/>
      <c r="F832" s="53"/>
      <c r="G832" s="52"/>
      <c r="H832" s="31"/>
      <c r="I832" s="32"/>
      <c r="J832" s="33"/>
      <c r="K832" s="33"/>
      <c r="L832" s="33"/>
      <c r="M832" s="33"/>
      <c r="N832" s="33"/>
      <c r="O832" s="33"/>
      <c r="P832" s="33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3"/>
      <c r="AE832" s="34"/>
      <c r="AF832" s="34"/>
      <c r="AG832" s="28"/>
      <c r="AH832" s="28"/>
      <c r="AI832" s="28"/>
      <c r="AJ832" s="28"/>
      <c r="AO832" s="86"/>
    </row>
    <row r="833" spans="1:41" s="20" customFormat="1" x14ac:dyDescent="0.2">
      <c r="A833" s="28"/>
      <c r="B833" s="28"/>
      <c r="C833" s="28"/>
      <c r="D833" s="28"/>
      <c r="E833" s="29"/>
      <c r="F833" s="53"/>
      <c r="G833" s="52"/>
      <c r="H833" s="31"/>
      <c r="I833" s="32"/>
      <c r="J833" s="33"/>
      <c r="K833" s="33"/>
      <c r="L833" s="33"/>
      <c r="M833" s="33"/>
      <c r="N833" s="33"/>
      <c r="O833" s="33"/>
      <c r="P833" s="33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3"/>
      <c r="AE833" s="34"/>
      <c r="AF833" s="34"/>
      <c r="AG833" s="28"/>
      <c r="AH833" s="28"/>
      <c r="AI833" s="28"/>
      <c r="AJ833" s="28"/>
      <c r="AO833" s="86"/>
    </row>
    <row r="834" spans="1:41" s="20" customFormat="1" x14ac:dyDescent="0.2">
      <c r="A834" s="28"/>
      <c r="B834" s="28"/>
      <c r="C834" s="28"/>
      <c r="D834" s="28"/>
      <c r="E834" s="29"/>
      <c r="F834" s="53"/>
      <c r="G834" s="52"/>
      <c r="H834" s="31"/>
      <c r="I834" s="32"/>
      <c r="J834" s="33"/>
      <c r="K834" s="33"/>
      <c r="L834" s="33"/>
      <c r="M834" s="33"/>
      <c r="N834" s="33"/>
      <c r="O834" s="33"/>
      <c r="P834" s="33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3"/>
      <c r="AE834" s="34"/>
      <c r="AF834" s="34"/>
      <c r="AG834" s="28"/>
      <c r="AH834" s="28"/>
      <c r="AI834" s="28"/>
      <c r="AJ834" s="28"/>
      <c r="AO834" s="86"/>
    </row>
    <row r="835" spans="1:41" s="20" customFormat="1" x14ac:dyDescent="0.2">
      <c r="A835" s="28"/>
      <c r="B835" s="28"/>
      <c r="C835" s="28"/>
      <c r="D835" s="28"/>
      <c r="E835" s="29"/>
      <c r="F835" s="53"/>
      <c r="G835" s="52"/>
      <c r="H835" s="31"/>
      <c r="I835" s="32"/>
      <c r="J835" s="33"/>
      <c r="K835" s="33"/>
      <c r="L835" s="33"/>
      <c r="M835" s="33"/>
      <c r="N835" s="33"/>
      <c r="O835" s="33"/>
      <c r="P835" s="33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3"/>
      <c r="AE835" s="34"/>
      <c r="AF835" s="34"/>
      <c r="AG835" s="28"/>
      <c r="AH835" s="28"/>
      <c r="AI835" s="28"/>
      <c r="AJ835" s="28"/>
      <c r="AO835" s="86"/>
    </row>
    <row r="836" spans="1:41" s="20" customFormat="1" x14ac:dyDescent="0.2">
      <c r="A836" s="28"/>
      <c r="B836" s="28"/>
      <c r="C836" s="28"/>
      <c r="D836" s="28"/>
      <c r="E836" s="29"/>
      <c r="F836" s="53"/>
      <c r="G836" s="52"/>
      <c r="H836" s="31"/>
      <c r="I836" s="32"/>
      <c r="J836" s="33"/>
      <c r="K836" s="33"/>
      <c r="L836" s="33"/>
      <c r="M836" s="33"/>
      <c r="N836" s="33"/>
      <c r="O836" s="33"/>
      <c r="P836" s="33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3"/>
      <c r="AE836" s="34"/>
      <c r="AF836" s="34"/>
      <c r="AG836" s="28"/>
      <c r="AH836" s="28"/>
      <c r="AI836" s="28"/>
      <c r="AJ836" s="28"/>
      <c r="AO836" s="86"/>
    </row>
    <row r="837" spans="1:41" s="20" customFormat="1" x14ac:dyDescent="0.2">
      <c r="A837" s="28"/>
      <c r="B837" s="28"/>
      <c r="C837" s="28"/>
      <c r="D837" s="28"/>
      <c r="E837" s="29"/>
      <c r="F837" s="53"/>
      <c r="G837" s="52"/>
      <c r="H837" s="31"/>
      <c r="I837" s="32"/>
      <c r="J837" s="33"/>
      <c r="K837" s="33"/>
      <c r="L837" s="33"/>
      <c r="M837" s="33"/>
      <c r="N837" s="33"/>
      <c r="O837" s="33"/>
      <c r="P837" s="33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3"/>
      <c r="AE837" s="34"/>
      <c r="AF837" s="34"/>
      <c r="AG837" s="28"/>
      <c r="AH837" s="28"/>
      <c r="AI837" s="28"/>
      <c r="AJ837" s="28"/>
      <c r="AO837" s="86"/>
    </row>
    <row r="838" spans="1:41" s="20" customFormat="1" x14ac:dyDescent="0.2">
      <c r="A838" s="28"/>
      <c r="B838" s="28"/>
      <c r="C838" s="28"/>
      <c r="D838" s="28"/>
      <c r="E838" s="29"/>
      <c r="F838" s="53"/>
      <c r="G838" s="52"/>
      <c r="H838" s="31"/>
      <c r="I838" s="32"/>
      <c r="J838" s="33"/>
      <c r="K838" s="33"/>
      <c r="L838" s="33"/>
      <c r="M838" s="33"/>
      <c r="N838" s="33"/>
      <c r="O838" s="33"/>
      <c r="P838" s="33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3"/>
      <c r="AE838" s="34"/>
      <c r="AF838" s="34"/>
      <c r="AG838" s="28"/>
      <c r="AH838" s="28"/>
      <c r="AI838" s="28"/>
      <c r="AJ838" s="28"/>
      <c r="AO838" s="86"/>
    </row>
    <row r="839" spans="1:41" s="20" customFormat="1" x14ac:dyDescent="0.2">
      <c r="A839" s="28"/>
      <c r="B839" s="28"/>
      <c r="C839" s="28"/>
      <c r="D839" s="28"/>
      <c r="E839" s="29"/>
      <c r="F839" s="53"/>
      <c r="G839" s="52"/>
      <c r="H839" s="31"/>
      <c r="I839" s="32"/>
      <c r="J839" s="33"/>
      <c r="K839" s="33"/>
      <c r="L839" s="33"/>
      <c r="M839" s="33"/>
      <c r="N839" s="33"/>
      <c r="O839" s="33"/>
      <c r="P839" s="33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3"/>
      <c r="AE839" s="34"/>
      <c r="AF839" s="34"/>
      <c r="AG839" s="28"/>
      <c r="AH839" s="28"/>
      <c r="AI839" s="28"/>
      <c r="AJ839" s="28"/>
      <c r="AO839" s="86"/>
    </row>
    <row r="840" spans="1:41" s="20" customFormat="1" x14ac:dyDescent="0.2">
      <c r="A840" s="28"/>
      <c r="B840" s="28"/>
      <c r="C840" s="28"/>
      <c r="D840" s="28"/>
      <c r="E840" s="29"/>
      <c r="F840" s="53"/>
      <c r="G840" s="52"/>
      <c r="H840" s="31"/>
      <c r="I840" s="32"/>
      <c r="J840" s="33"/>
      <c r="K840" s="33"/>
      <c r="L840" s="33"/>
      <c r="M840" s="33"/>
      <c r="N840" s="33"/>
      <c r="O840" s="33"/>
      <c r="P840" s="33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3"/>
      <c r="AE840" s="34"/>
      <c r="AF840" s="34"/>
      <c r="AG840" s="28"/>
      <c r="AH840" s="28"/>
      <c r="AI840" s="28"/>
      <c r="AJ840" s="28"/>
      <c r="AO840" s="86"/>
    </row>
    <row r="841" spans="1:41" s="20" customFormat="1" x14ac:dyDescent="0.2">
      <c r="A841" s="28"/>
      <c r="B841" s="28"/>
      <c r="C841" s="28"/>
      <c r="D841" s="28"/>
      <c r="E841" s="29"/>
      <c r="F841" s="53"/>
      <c r="G841" s="52"/>
      <c r="H841" s="31"/>
      <c r="I841" s="32"/>
      <c r="J841" s="33"/>
      <c r="K841" s="33"/>
      <c r="L841" s="33"/>
      <c r="M841" s="33"/>
      <c r="N841" s="33"/>
      <c r="O841" s="33"/>
      <c r="P841" s="33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3"/>
      <c r="AE841" s="34"/>
      <c r="AF841" s="34"/>
      <c r="AG841" s="28"/>
      <c r="AH841" s="28"/>
      <c r="AI841" s="28"/>
      <c r="AJ841" s="28"/>
      <c r="AO841" s="86"/>
    </row>
    <row r="842" spans="1:41" s="20" customFormat="1" x14ac:dyDescent="0.2">
      <c r="A842" s="28"/>
      <c r="B842" s="28"/>
      <c r="C842" s="28"/>
      <c r="D842" s="28"/>
      <c r="E842" s="29"/>
      <c r="F842" s="53"/>
      <c r="G842" s="52"/>
      <c r="H842" s="31"/>
      <c r="I842" s="32"/>
      <c r="J842" s="33"/>
      <c r="K842" s="33"/>
      <c r="L842" s="33"/>
      <c r="M842" s="33"/>
      <c r="N842" s="33"/>
      <c r="O842" s="33"/>
      <c r="P842" s="33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3"/>
      <c r="AE842" s="34"/>
      <c r="AF842" s="34"/>
      <c r="AG842" s="28"/>
      <c r="AH842" s="28"/>
      <c r="AI842" s="28"/>
      <c r="AJ842" s="28"/>
      <c r="AO842" s="86"/>
    </row>
    <row r="843" spans="1:41" s="20" customFormat="1" x14ac:dyDescent="0.2">
      <c r="A843" s="28"/>
      <c r="B843" s="28"/>
      <c r="C843" s="28"/>
      <c r="D843" s="28"/>
      <c r="E843" s="29"/>
      <c r="F843" s="53"/>
      <c r="G843" s="52"/>
      <c r="H843" s="31"/>
      <c r="I843" s="32"/>
      <c r="J843" s="33"/>
      <c r="K843" s="33"/>
      <c r="L843" s="33"/>
      <c r="M843" s="33"/>
      <c r="N843" s="33"/>
      <c r="O843" s="33"/>
      <c r="P843" s="33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3"/>
      <c r="AE843" s="34"/>
      <c r="AF843" s="34"/>
      <c r="AG843" s="28"/>
      <c r="AH843" s="28"/>
      <c r="AI843" s="28"/>
      <c r="AJ843" s="28"/>
      <c r="AO843" s="86"/>
    </row>
    <row r="844" spans="1:41" s="20" customFormat="1" x14ac:dyDescent="0.2">
      <c r="A844" s="28"/>
      <c r="B844" s="28"/>
      <c r="C844" s="28"/>
      <c r="D844" s="28"/>
      <c r="E844" s="29"/>
      <c r="F844" s="53"/>
      <c r="G844" s="52"/>
      <c r="H844" s="31"/>
      <c r="I844" s="32"/>
      <c r="J844" s="33"/>
      <c r="K844" s="33"/>
      <c r="L844" s="33"/>
      <c r="M844" s="33"/>
      <c r="N844" s="33"/>
      <c r="O844" s="33"/>
      <c r="P844" s="33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3"/>
      <c r="AE844" s="34"/>
      <c r="AF844" s="34"/>
      <c r="AG844" s="28"/>
      <c r="AH844" s="28"/>
      <c r="AI844" s="28"/>
      <c r="AJ844" s="28"/>
      <c r="AO844" s="86"/>
    </row>
    <row r="845" spans="1:41" s="20" customFormat="1" x14ac:dyDescent="0.2">
      <c r="A845" s="28"/>
      <c r="B845" s="28"/>
      <c r="C845" s="28"/>
      <c r="D845" s="28"/>
      <c r="E845" s="29"/>
      <c r="F845" s="53"/>
      <c r="G845" s="52"/>
      <c r="H845" s="31"/>
      <c r="I845" s="32"/>
      <c r="J845" s="33"/>
      <c r="K845" s="33"/>
      <c r="L845" s="33"/>
      <c r="M845" s="33"/>
      <c r="N845" s="33"/>
      <c r="O845" s="33"/>
      <c r="P845" s="33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3"/>
      <c r="AE845" s="34"/>
      <c r="AF845" s="34"/>
      <c r="AG845" s="28"/>
      <c r="AH845" s="28"/>
      <c r="AI845" s="28"/>
      <c r="AJ845" s="28"/>
      <c r="AO845" s="86"/>
    </row>
    <row r="846" spans="1:41" s="20" customFormat="1" x14ac:dyDescent="0.2">
      <c r="A846" s="28"/>
      <c r="B846" s="28"/>
      <c r="C846" s="28"/>
      <c r="D846" s="28"/>
      <c r="E846" s="29"/>
      <c r="F846" s="53"/>
      <c r="G846" s="52"/>
      <c r="H846" s="31"/>
      <c r="I846" s="32"/>
      <c r="J846" s="33"/>
      <c r="K846" s="33"/>
      <c r="L846" s="33"/>
      <c r="M846" s="33"/>
      <c r="N846" s="33"/>
      <c r="O846" s="33"/>
      <c r="P846" s="33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3"/>
      <c r="AE846" s="34"/>
      <c r="AF846" s="34"/>
      <c r="AG846" s="28"/>
      <c r="AH846" s="28"/>
      <c r="AI846" s="28"/>
      <c r="AJ846" s="28"/>
      <c r="AO846" s="86"/>
    </row>
    <row r="847" spans="1:41" s="20" customFormat="1" x14ac:dyDescent="0.2">
      <c r="A847" s="28"/>
      <c r="B847" s="28"/>
      <c r="C847" s="28"/>
      <c r="D847" s="28"/>
      <c r="E847" s="29"/>
      <c r="F847" s="53"/>
      <c r="G847" s="52"/>
      <c r="H847" s="31"/>
      <c r="I847" s="32"/>
      <c r="J847" s="33"/>
      <c r="K847" s="33"/>
      <c r="L847" s="33"/>
      <c r="M847" s="33"/>
      <c r="N847" s="33"/>
      <c r="O847" s="33"/>
      <c r="P847" s="33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3"/>
      <c r="AE847" s="34"/>
      <c r="AF847" s="34"/>
      <c r="AG847" s="28"/>
      <c r="AH847" s="28"/>
      <c r="AI847" s="28"/>
      <c r="AJ847" s="28"/>
      <c r="AO847" s="86"/>
    </row>
    <row r="848" spans="1:41" s="20" customFormat="1" x14ac:dyDescent="0.2">
      <c r="A848" s="28"/>
      <c r="B848" s="28"/>
      <c r="C848" s="28"/>
      <c r="D848" s="28"/>
      <c r="E848" s="29"/>
      <c r="F848" s="53"/>
      <c r="G848" s="52"/>
      <c r="H848" s="31"/>
      <c r="I848" s="32"/>
      <c r="J848" s="33"/>
      <c r="K848" s="33"/>
      <c r="L848" s="33"/>
      <c r="M848" s="33"/>
      <c r="N848" s="33"/>
      <c r="O848" s="33"/>
      <c r="P848" s="33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3"/>
      <c r="AE848" s="34"/>
      <c r="AF848" s="34"/>
      <c r="AG848" s="28"/>
      <c r="AH848" s="28"/>
      <c r="AI848" s="28"/>
      <c r="AJ848" s="28"/>
      <c r="AO848" s="86"/>
    </row>
    <row r="849" spans="1:41" s="20" customFormat="1" x14ac:dyDescent="0.2">
      <c r="A849" s="28"/>
      <c r="B849" s="28"/>
      <c r="C849" s="28"/>
      <c r="D849" s="28"/>
      <c r="E849" s="29"/>
      <c r="F849" s="53"/>
      <c r="G849" s="52"/>
      <c r="H849" s="31"/>
      <c r="I849" s="32"/>
      <c r="J849" s="33"/>
      <c r="K849" s="33"/>
      <c r="L849" s="33"/>
      <c r="M849" s="33"/>
      <c r="N849" s="33"/>
      <c r="O849" s="33"/>
      <c r="P849" s="33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3"/>
      <c r="AE849" s="34"/>
      <c r="AF849" s="34"/>
      <c r="AG849" s="28"/>
      <c r="AH849" s="28"/>
      <c r="AI849" s="28"/>
      <c r="AJ849" s="28"/>
      <c r="AO849" s="86"/>
    </row>
    <row r="850" spans="1:41" s="20" customFormat="1" x14ac:dyDescent="0.2">
      <c r="A850" s="28"/>
      <c r="B850" s="28"/>
      <c r="C850" s="28"/>
      <c r="D850" s="28"/>
      <c r="E850" s="29"/>
      <c r="F850" s="53"/>
      <c r="G850" s="52"/>
      <c r="H850" s="31"/>
      <c r="I850" s="32"/>
      <c r="J850" s="33"/>
      <c r="K850" s="33"/>
      <c r="L850" s="33"/>
      <c r="M850" s="33"/>
      <c r="N850" s="33"/>
      <c r="O850" s="33"/>
      <c r="P850" s="33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3"/>
      <c r="AE850" s="34"/>
      <c r="AF850" s="34"/>
      <c r="AG850" s="28"/>
      <c r="AH850" s="28"/>
      <c r="AI850" s="28"/>
      <c r="AJ850" s="28"/>
      <c r="AO850" s="86"/>
    </row>
    <row r="851" spans="1:41" s="20" customFormat="1" x14ac:dyDescent="0.2">
      <c r="A851" s="28"/>
      <c r="B851" s="28"/>
      <c r="C851" s="28"/>
      <c r="D851" s="28"/>
      <c r="E851" s="29"/>
      <c r="F851" s="53"/>
      <c r="G851" s="52"/>
      <c r="H851" s="31"/>
      <c r="I851" s="32"/>
      <c r="J851" s="33"/>
      <c r="K851" s="33"/>
      <c r="L851" s="33"/>
      <c r="M851" s="33"/>
      <c r="N851" s="33"/>
      <c r="O851" s="33"/>
      <c r="P851" s="33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3"/>
      <c r="AE851" s="34"/>
      <c r="AF851" s="34"/>
      <c r="AG851" s="28"/>
      <c r="AH851" s="28"/>
      <c r="AI851" s="28"/>
      <c r="AJ851" s="28"/>
      <c r="AO851" s="86"/>
    </row>
    <row r="852" spans="1:41" s="20" customFormat="1" x14ac:dyDescent="0.2">
      <c r="A852" s="28"/>
      <c r="B852" s="28"/>
      <c r="C852" s="28"/>
      <c r="D852" s="28"/>
      <c r="E852" s="29"/>
      <c r="F852" s="53"/>
      <c r="G852" s="52"/>
      <c r="H852" s="31"/>
      <c r="I852" s="32"/>
      <c r="J852" s="33"/>
      <c r="K852" s="33"/>
      <c r="L852" s="33"/>
      <c r="M852" s="33"/>
      <c r="N852" s="33"/>
      <c r="O852" s="33"/>
      <c r="P852" s="33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3"/>
      <c r="AE852" s="34"/>
      <c r="AF852" s="34"/>
      <c r="AG852" s="28"/>
      <c r="AH852" s="28"/>
      <c r="AI852" s="28"/>
      <c r="AJ852" s="28"/>
      <c r="AO852" s="86"/>
    </row>
    <row r="853" spans="1:41" s="20" customFormat="1" x14ac:dyDescent="0.2">
      <c r="A853" s="28"/>
      <c r="B853" s="28"/>
      <c r="C853" s="28"/>
      <c r="D853" s="28"/>
      <c r="E853" s="29"/>
      <c r="F853" s="53"/>
      <c r="G853" s="52"/>
      <c r="H853" s="31"/>
      <c r="I853" s="32"/>
      <c r="J853" s="33"/>
      <c r="K853" s="33"/>
      <c r="L853" s="33"/>
      <c r="M853" s="33"/>
      <c r="N853" s="33"/>
      <c r="O853" s="33"/>
      <c r="P853" s="33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3"/>
      <c r="AE853" s="34"/>
      <c r="AF853" s="34"/>
      <c r="AG853" s="28"/>
      <c r="AH853" s="28"/>
      <c r="AI853" s="28"/>
      <c r="AJ853" s="28"/>
      <c r="AO853" s="86"/>
    </row>
    <row r="854" spans="1:41" s="20" customFormat="1" x14ac:dyDescent="0.2">
      <c r="A854" s="28"/>
      <c r="B854" s="28"/>
      <c r="C854" s="28"/>
      <c r="D854" s="28"/>
      <c r="E854" s="29"/>
      <c r="F854" s="53"/>
      <c r="G854" s="52"/>
      <c r="H854" s="31"/>
      <c r="I854" s="32"/>
      <c r="J854" s="33"/>
      <c r="K854" s="33"/>
      <c r="L854" s="33"/>
      <c r="M854" s="33"/>
      <c r="N854" s="33"/>
      <c r="O854" s="33"/>
      <c r="P854" s="33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3"/>
      <c r="AE854" s="34"/>
      <c r="AF854" s="34"/>
      <c r="AG854" s="28"/>
      <c r="AH854" s="28"/>
      <c r="AI854" s="28"/>
      <c r="AJ854" s="28"/>
      <c r="AO854" s="86"/>
    </row>
    <row r="855" spans="1:41" s="20" customFormat="1" x14ac:dyDescent="0.2">
      <c r="A855" s="28"/>
      <c r="B855" s="28"/>
      <c r="C855" s="28"/>
      <c r="D855" s="28"/>
      <c r="E855" s="29"/>
      <c r="F855" s="53"/>
      <c r="G855" s="52"/>
      <c r="H855" s="31"/>
      <c r="I855" s="32"/>
      <c r="J855" s="33"/>
      <c r="K855" s="33"/>
      <c r="L855" s="33"/>
      <c r="M855" s="33"/>
      <c r="N855" s="33"/>
      <c r="O855" s="33"/>
      <c r="P855" s="33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3"/>
      <c r="AE855" s="34"/>
      <c r="AF855" s="34"/>
      <c r="AG855" s="28"/>
      <c r="AH855" s="28"/>
      <c r="AI855" s="28"/>
      <c r="AJ855" s="28"/>
      <c r="AO855" s="86"/>
    </row>
    <row r="856" spans="1:41" s="20" customFormat="1" x14ac:dyDescent="0.2">
      <c r="A856" s="28"/>
      <c r="B856" s="28"/>
      <c r="C856" s="28"/>
      <c r="D856" s="28"/>
      <c r="E856" s="29"/>
      <c r="F856" s="53"/>
      <c r="G856" s="52"/>
      <c r="H856" s="31"/>
      <c r="I856" s="32"/>
      <c r="J856" s="33"/>
      <c r="K856" s="33"/>
      <c r="L856" s="33"/>
      <c r="M856" s="33"/>
      <c r="N856" s="33"/>
      <c r="O856" s="33"/>
      <c r="P856" s="33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3"/>
      <c r="AE856" s="34"/>
      <c r="AF856" s="34"/>
      <c r="AG856" s="28"/>
      <c r="AH856" s="28"/>
      <c r="AI856" s="28"/>
      <c r="AJ856" s="28"/>
      <c r="AO856" s="86"/>
    </row>
    <row r="857" spans="1:41" s="20" customFormat="1" x14ac:dyDescent="0.2">
      <c r="A857" s="28"/>
      <c r="B857" s="28"/>
      <c r="C857" s="28"/>
      <c r="D857" s="28"/>
      <c r="E857" s="29"/>
      <c r="F857" s="53"/>
      <c r="G857" s="52"/>
      <c r="H857" s="31"/>
      <c r="I857" s="32"/>
      <c r="J857" s="33"/>
      <c r="K857" s="33"/>
      <c r="L857" s="33"/>
      <c r="M857" s="33"/>
      <c r="N857" s="33"/>
      <c r="O857" s="33"/>
      <c r="P857" s="33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3"/>
      <c r="AE857" s="34"/>
      <c r="AF857" s="34"/>
      <c r="AG857" s="28"/>
      <c r="AH857" s="28"/>
      <c r="AI857" s="28"/>
      <c r="AJ857" s="28"/>
      <c r="AO857" s="86"/>
    </row>
    <row r="858" spans="1:41" s="20" customFormat="1" x14ac:dyDescent="0.2">
      <c r="A858" s="28"/>
      <c r="B858" s="28"/>
      <c r="C858" s="28"/>
      <c r="D858" s="28"/>
      <c r="E858" s="29"/>
      <c r="F858" s="53"/>
      <c r="G858" s="52"/>
      <c r="H858" s="31"/>
      <c r="I858" s="32"/>
      <c r="J858" s="33"/>
      <c r="K858" s="33"/>
      <c r="L858" s="33"/>
      <c r="M858" s="33"/>
      <c r="N858" s="33"/>
      <c r="O858" s="33"/>
      <c r="P858" s="33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3"/>
      <c r="AE858" s="34"/>
      <c r="AF858" s="34"/>
      <c r="AG858" s="28"/>
      <c r="AH858" s="28"/>
      <c r="AI858" s="28"/>
      <c r="AJ858" s="28"/>
      <c r="AO858" s="86"/>
    </row>
    <row r="859" spans="1:41" s="20" customFormat="1" x14ac:dyDescent="0.2">
      <c r="A859" s="28"/>
      <c r="B859" s="28"/>
      <c r="C859" s="28"/>
      <c r="D859" s="28"/>
      <c r="E859" s="29"/>
      <c r="F859" s="53"/>
      <c r="G859" s="52"/>
      <c r="H859" s="31"/>
      <c r="I859" s="32"/>
      <c r="J859" s="33"/>
      <c r="K859" s="33"/>
      <c r="L859" s="33"/>
      <c r="M859" s="33"/>
      <c r="N859" s="33"/>
      <c r="O859" s="33"/>
      <c r="P859" s="33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3"/>
      <c r="AE859" s="34"/>
      <c r="AF859" s="34"/>
      <c r="AG859" s="28"/>
      <c r="AH859" s="28"/>
      <c r="AI859" s="28"/>
      <c r="AJ859" s="28"/>
      <c r="AO859" s="86"/>
    </row>
    <row r="860" spans="1:41" s="20" customFormat="1" x14ac:dyDescent="0.2">
      <c r="A860" s="28"/>
      <c r="B860" s="28"/>
      <c r="C860" s="28"/>
      <c r="D860" s="28"/>
      <c r="E860" s="29"/>
      <c r="F860" s="53"/>
      <c r="G860" s="52"/>
      <c r="H860" s="31"/>
      <c r="I860" s="32"/>
      <c r="J860" s="33"/>
      <c r="K860" s="33"/>
      <c r="L860" s="33"/>
      <c r="M860" s="33"/>
      <c r="N860" s="33"/>
      <c r="O860" s="33"/>
      <c r="P860" s="33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3"/>
      <c r="AE860" s="34"/>
      <c r="AF860" s="34"/>
      <c r="AG860" s="28"/>
      <c r="AH860" s="28"/>
      <c r="AI860" s="28"/>
      <c r="AJ860" s="28"/>
      <c r="AO860" s="86"/>
    </row>
    <row r="861" spans="1:41" s="20" customFormat="1" x14ac:dyDescent="0.2">
      <c r="A861" s="28"/>
      <c r="B861" s="28"/>
      <c r="C861" s="28"/>
      <c r="D861" s="28"/>
      <c r="E861" s="29"/>
      <c r="F861" s="53"/>
      <c r="G861" s="52"/>
      <c r="H861" s="31"/>
      <c r="I861" s="32"/>
      <c r="J861" s="33"/>
      <c r="K861" s="33"/>
      <c r="L861" s="33"/>
      <c r="M861" s="33"/>
      <c r="N861" s="33"/>
      <c r="O861" s="33"/>
      <c r="P861" s="33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3"/>
      <c r="AE861" s="34"/>
      <c r="AF861" s="34"/>
      <c r="AG861" s="28"/>
      <c r="AH861" s="28"/>
      <c r="AI861" s="28"/>
      <c r="AJ861" s="28"/>
      <c r="AO861" s="86"/>
    </row>
    <row r="862" spans="1:41" s="20" customFormat="1" x14ac:dyDescent="0.2">
      <c r="A862" s="28"/>
      <c r="B862" s="28"/>
      <c r="C862" s="28"/>
      <c r="D862" s="28"/>
      <c r="E862" s="29"/>
      <c r="F862" s="53"/>
      <c r="G862" s="52"/>
      <c r="H862" s="31"/>
      <c r="I862" s="32"/>
      <c r="J862" s="33"/>
      <c r="K862" s="33"/>
      <c r="L862" s="33"/>
      <c r="M862" s="33"/>
      <c r="N862" s="33"/>
      <c r="O862" s="33"/>
      <c r="P862" s="33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3"/>
      <c r="AE862" s="34"/>
      <c r="AF862" s="34"/>
      <c r="AG862" s="28"/>
      <c r="AH862" s="28"/>
      <c r="AI862" s="28"/>
      <c r="AJ862" s="28"/>
      <c r="AO862" s="86"/>
    </row>
    <row r="863" spans="1:41" s="20" customFormat="1" x14ac:dyDescent="0.2">
      <c r="A863" s="28"/>
      <c r="B863" s="28"/>
      <c r="C863" s="28"/>
      <c r="D863" s="28"/>
      <c r="E863" s="29"/>
      <c r="F863" s="53"/>
      <c r="G863" s="52"/>
      <c r="H863" s="31"/>
      <c r="I863" s="32"/>
      <c r="J863" s="33"/>
      <c r="K863" s="33"/>
      <c r="L863" s="33"/>
      <c r="M863" s="33"/>
      <c r="N863" s="33"/>
      <c r="O863" s="33"/>
      <c r="P863" s="33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3"/>
      <c r="AE863" s="34"/>
      <c r="AF863" s="34"/>
      <c r="AG863" s="28"/>
      <c r="AH863" s="28"/>
      <c r="AI863" s="28"/>
      <c r="AJ863" s="28"/>
      <c r="AO863" s="86"/>
    </row>
    <row r="864" spans="1:41" s="20" customFormat="1" x14ac:dyDescent="0.2">
      <c r="A864" s="28"/>
      <c r="B864" s="28"/>
      <c r="C864" s="28"/>
      <c r="D864" s="28"/>
      <c r="E864" s="29"/>
      <c r="F864" s="53"/>
      <c r="G864" s="52"/>
      <c r="H864" s="31"/>
      <c r="I864" s="32"/>
      <c r="J864" s="33"/>
      <c r="K864" s="33"/>
      <c r="L864" s="33"/>
      <c r="M864" s="33"/>
      <c r="N864" s="33"/>
      <c r="O864" s="33"/>
      <c r="P864" s="33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3"/>
      <c r="AE864" s="34"/>
      <c r="AF864" s="34"/>
      <c r="AG864" s="28"/>
      <c r="AH864" s="28"/>
      <c r="AI864" s="28"/>
      <c r="AJ864" s="28"/>
      <c r="AO864" s="86"/>
    </row>
    <row r="865" spans="1:41" s="20" customFormat="1" x14ac:dyDescent="0.2">
      <c r="A865" s="28"/>
      <c r="B865" s="28"/>
      <c r="C865" s="28"/>
      <c r="D865" s="28"/>
      <c r="E865" s="29"/>
      <c r="F865" s="53"/>
      <c r="G865" s="52"/>
      <c r="H865" s="31"/>
      <c r="I865" s="32"/>
      <c r="J865" s="33"/>
      <c r="K865" s="33"/>
      <c r="L865" s="33"/>
      <c r="M865" s="33"/>
      <c r="N865" s="33"/>
      <c r="O865" s="33"/>
      <c r="P865" s="33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3"/>
      <c r="AE865" s="34"/>
      <c r="AF865" s="34"/>
      <c r="AG865" s="28"/>
      <c r="AH865" s="28"/>
      <c r="AI865" s="28"/>
      <c r="AJ865" s="28"/>
      <c r="AO865" s="86"/>
    </row>
    <row r="866" spans="1:41" s="20" customFormat="1" x14ac:dyDescent="0.2">
      <c r="A866" s="28"/>
      <c r="B866" s="28"/>
      <c r="C866" s="28"/>
      <c r="D866" s="28"/>
      <c r="E866" s="29"/>
      <c r="F866" s="53"/>
      <c r="G866" s="52"/>
      <c r="H866" s="31"/>
      <c r="I866" s="32"/>
      <c r="J866" s="33"/>
      <c r="K866" s="33"/>
      <c r="L866" s="33"/>
      <c r="M866" s="33"/>
      <c r="N866" s="33"/>
      <c r="O866" s="33"/>
      <c r="P866" s="33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3"/>
      <c r="AE866" s="34"/>
      <c r="AF866" s="34"/>
      <c r="AG866" s="28"/>
      <c r="AH866" s="28"/>
      <c r="AI866" s="28"/>
      <c r="AJ866" s="28"/>
      <c r="AO866" s="86"/>
    </row>
    <row r="867" spans="1:41" s="20" customFormat="1" x14ac:dyDescent="0.2">
      <c r="A867" s="28"/>
      <c r="B867" s="28"/>
      <c r="C867" s="28"/>
      <c r="D867" s="28"/>
      <c r="E867" s="29"/>
      <c r="F867" s="53"/>
      <c r="G867" s="52"/>
      <c r="H867" s="31"/>
      <c r="I867" s="32"/>
      <c r="J867" s="33"/>
      <c r="K867" s="33"/>
      <c r="L867" s="33"/>
      <c r="M867" s="33"/>
      <c r="N867" s="33"/>
      <c r="O867" s="33"/>
      <c r="P867" s="33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3"/>
      <c r="AE867" s="34"/>
      <c r="AF867" s="34"/>
      <c r="AG867" s="28"/>
      <c r="AH867" s="28"/>
      <c r="AI867" s="28"/>
      <c r="AJ867" s="28"/>
      <c r="AO867" s="86"/>
    </row>
    <row r="868" spans="1:41" s="20" customFormat="1" x14ac:dyDescent="0.2">
      <c r="A868" s="28"/>
      <c r="B868" s="28"/>
      <c r="C868" s="28"/>
      <c r="D868" s="28"/>
      <c r="E868" s="29"/>
      <c r="F868" s="53"/>
      <c r="G868" s="52"/>
      <c r="H868" s="31"/>
      <c r="I868" s="32"/>
      <c r="J868" s="33"/>
      <c r="K868" s="33"/>
      <c r="L868" s="33"/>
      <c r="M868" s="33"/>
      <c r="N868" s="33"/>
      <c r="O868" s="33"/>
      <c r="P868" s="33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3"/>
      <c r="AE868" s="34"/>
      <c r="AF868" s="34"/>
      <c r="AG868" s="28"/>
      <c r="AH868" s="28"/>
      <c r="AI868" s="28"/>
      <c r="AJ868" s="28"/>
      <c r="AO868" s="86"/>
    </row>
    <row r="869" spans="1:41" s="20" customFormat="1" x14ac:dyDescent="0.2">
      <c r="A869" s="28"/>
      <c r="B869" s="28"/>
      <c r="C869" s="28"/>
      <c r="D869" s="28"/>
      <c r="E869" s="29"/>
      <c r="F869" s="53"/>
      <c r="G869" s="52"/>
      <c r="H869" s="31"/>
      <c r="I869" s="32"/>
      <c r="J869" s="33"/>
      <c r="K869" s="33"/>
      <c r="L869" s="33"/>
      <c r="M869" s="33"/>
      <c r="N869" s="33"/>
      <c r="O869" s="33"/>
      <c r="P869" s="33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3"/>
      <c r="AE869" s="34"/>
      <c r="AF869" s="34"/>
      <c r="AG869" s="28"/>
      <c r="AH869" s="28"/>
      <c r="AI869" s="28"/>
      <c r="AJ869" s="28"/>
      <c r="AO869" s="86"/>
    </row>
    <row r="870" spans="1:41" s="20" customFormat="1" x14ac:dyDescent="0.2">
      <c r="A870" s="28"/>
      <c r="B870" s="28"/>
      <c r="C870" s="28"/>
      <c r="D870" s="28"/>
      <c r="E870" s="29"/>
      <c r="F870" s="53"/>
      <c r="G870" s="52"/>
      <c r="H870" s="31"/>
      <c r="I870" s="32"/>
      <c r="J870" s="33"/>
      <c r="K870" s="33"/>
      <c r="L870" s="33"/>
      <c r="M870" s="33"/>
      <c r="N870" s="33"/>
      <c r="O870" s="33"/>
      <c r="P870" s="33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3"/>
      <c r="AE870" s="34"/>
      <c r="AF870" s="34"/>
      <c r="AG870" s="28"/>
      <c r="AH870" s="28"/>
      <c r="AI870" s="28"/>
      <c r="AJ870" s="28"/>
      <c r="AO870" s="86"/>
    </row>
    <row r="871" spans="1:41" s="20" customFormat="1" x14ac:dyDescent="0.2">
      <c r="A871" s="28"/>
      <c r="B871" s="28"/>
      <c r="C871" s="28"/>
      <c r="D871" s="28"/>
      <c r="E871" s="29"/>
      <c r="F871" s="53"/>
      <c r="G871" s="52"/>
      <c r="H871" s="31"/>
      <c r="I871" s="32"/>
      <c r="J871" s="33"/>
      <c r="K871" s="33"/>
      <c r="L871" s="33"/>
      <c r="M871" s="33"/>
      <c r="N871" s="33"/>
      <c r="O871" s="33"/>
      <c r="P871" s="33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3"/>
      <c r="AE871" s="34"/>
      <c r="AF871" s="34"/>
      <c r="AG871" s="28"/>
      <c r="AH871" s="28"/>
      <c r="AI871" s="28"/>
      <c r="AJ871" s="28"/>
      <c r="AO871" s="86"/>
    </row>
    <row r="872" spans="1:41" s="20" customFormat="1" x14ac:dyDescent="0.2">
      <c r="A872" s="28"/>
      <c r="B872" s="28"/>
      <c r="C872" s="28"/>
      <c r="D872" s="28"/>
      <c r="E872" s="29"/>
      <c r="F872" s="53"/>
      <c r="G872" s="52"/>
      <c r="H872" s="31"/>
      <c r="I872" s="32"/>
      <c r="J872" s="33"/>
      <c r="K872" s="33"/>
      <c r="L872" s="33"/>
      <c r="M872" s="33"/>
      <c r="N872" s="33"/>
      <c r="O872" s="33"/>
      <c r="P872" s="33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3"/>
      <c r="AE872" s="34"/>
      <c r="AF872" s="34"/>
      <c r="AG872" s="28"/>
      <c r="AH872" s="28"/>
      <c r="AI872" s="28"/>
      <c r="AJ872" s="28"/>
      <c r="AO872" s="86"/>
    </row>
    <row r="873" spans="1:41" s="20" customFormat="1" x14ac:dyDescent="0.2">
      <c r="A873" s="28"/>
      <c r="B873" s="28"/>
      <c r="C873" s="28"/>
      <c r="D873" s="28"/>
      <c r="E873" s="29"/>
      <c r="F873" s="53"/>
      <c r="G873" s="52"/>
      <c r="H873" s="31"/>
      <c r="I873" s="32"/>
      <c r="J873" s="33"/>
      <c r="K873" s="33"/>
      <c r="L873" s="33"/>
      <c r="M873" s="33"/>
      <c r="N873" s="33"/>
      <c r="O873" s="33"/>
      <c r="P873" s="33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3"/>
      <c r="AE873" s="34"/>
      <c r="AF873" s="34"/>
      <c r="AG873" s="28"/>
      <c r="AH873" s="28"/>
      <c r="AI873" s="28"/>
      <c r="AJ873" s="28"/>
      <c r="AO873" s="86"/>
    </row>
    <row r="874" spans="1:41" s="20" customFormat="1" x14ac:dyDescent="0.2">
      <c r="A874" s="28"/>
      <c r="B874" s="28"/>
      <c r="C874" s="28"/>
      <c r="D874" s="28"/>
      <c r="E874" s="29"/>
      <c r="F874" s="53"/>
      <c r="G874" s="52"/>
      <c r="H874" s="31"/>
      <c r="I874" s="32"/>
      <c r="J874" s="33"/>
      <c r="K874" s="33"/>
      <c r="L874" s="33"/>
      <c r="M874" s="33"/>
      <c r="N874" s="33"/>
      <c r="O874" s="33"/>
      <c r="P874" s="33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3"/>
      <c r="AE874" s="34"/>
      <c r="AF874" s="34"/>
      <c r="AG874" s="28"/>
      <c r="AH874" s="28"/>
      <c r="AI874" s="28"/>
      <c r="AJ874" s="28"/>
      <c r="AO874" s="86"/>
    </row>
    <row r="875" spans="1:41" s="20" customFormat="1" x14ac:dyDescent="0.2">
      <c r="A875" s="28"/>
      <c r="B875" s="28"/>
      <c r="C875" s="28"/>
      <c r="D875" s="28"/>
      <c r="E875" s="29"/>
      <c r="F875" s="53"/>
      <c r="G875" s="52"/>
      <c r="H875" s="31"/>
      <c r="I875" s="32"/>
      <c r="J875" s="33"/>
      <c r="K875" s="33"/>
      <c r="L875" s="33"/>
      <c r="M875" s="33"/>
      <c r="N875" s="33"/>
      <c r="O875" s="33"/>
      <c r="P875" s="33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3"/>
      <c r="AE875" s="34"/>
      <c r="AF875" s="34"/>
      <c r="AG875" s="28"/>
      <c r="AH875" s="28"/>
      <c r="AI875" s="28"/>
      <c r="AJ875" s="28"/>
      <c r="AO875" s="86"/>
    </row>
    <row r="876" spans="1:41" s="20" customFormat="1" x14ac:dyDescent="0.2">
      <c r="A876" s="28"/>
      <c r="B876" s="28"/>
      <c r="C876" s="28"/>
      <c r="D876" s="28"/>
      <c r="E876" s="29"/>
      <c r="F876" s="53"/>
      <c r="G876" s="52"/>
      <c r="H876" s="31"/>
      <c r="I876" s="32"/>
      <c r="J876" s="33"/>
      <c r="K876" s="33"/>
      <c r="L876" s="33"/>
      <c r="M876" s="33"/>
      <c r="N876" s="33"/>
      <c r="O876" s="33"/>
      <c r="P876" s="33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3"/>
      <c r="AE876" s="34"/>
      <c r="AF876" s="34"/>
      <c r="AG876" s="28"/>
      <c r="AH876" s="28"/>
      <c r="AI876" s="28"/>
      <c r="AJ876" s="28"/>
      <c r="AO876" s="86"/>
    </row>
    <row r="877" spans="1:41" s="20" customFormat="1" x14ac:dyDescent="0.2">
      <c r="A877" s="28"/>
      <c r="B877" s="28"/>
      <c r="C877" s="28"/>
      <c r="D877" s="28"/>
      <c r="E877" s="29"/>
      <c r="F877" s="53"/>
      <c r="G877" s="52"/>
      <c r="H877" s="31"/>
      <c r="I877" s="32"/>
      <c r="J877" s="33"/>
      <c r="K877" s="33"/>
      <c r="L877" s="33"/>
      <c r="M877" s="33"/>
      <c r="N877" s="33"/>
      <c r="O877" s="33"/>
      <c r="P877" s="33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3"/>
      <c r="AE877" s="34"/>
      <c r="AF877" s="34"/>
      <c r="AG877" s="28"/>
      <c r="AH877" s="28"/>
      <c r="AI877" s="28"/>
      <c r="AJ877" s="28"/>
      <c r="AO877" s="86"/>
    </row>
    <row r="878" spans="1:41" s="20" customFormat="1" x14ac:dyDescent="0.2">
      <c r="A878" s="28"/>
      <c r="B878" s="28"/>
      <c r="C878" s="28"/>
      <c r="D878" s="28"/>
      <c r="E878" s="29"/>
      <c r="F878" s="53"/>
      <c r="G878" s="52"/>
      <c r="H878" s="31"/>
      <c r="I878" s="32"/>
      <c r="J878" s="33"/>
      <c r="K878" s="33"/>
      <c r="L878" s="33"/>
      <c r="M878" s="33"/>
      <c r="N878" s="33"/>
      <c r="O878" s="33"/>
      <c r="P878" s="33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3"/>
      <c r="AE878" s="34"/>
      <c r="AF878" s="34"/>
      <c r="AG878" s="28"/>
      <c r="AH878" s="28"/>
      <c r="AI878" s="28"/>
      <c r="AJ878" s="28"/>
      <c r="AO878" s="86"/>
    </row>
    <row r="879" spans="1:41" s="20" customFormat="1" x14ac:dyDescent="0.2">
      <c r="A879" s="28"/>
      <c r="B879" s="28"/>
      <c r="C879" s="28"/>
      <c r="D879" s="28"/>
      <c r="E879" s="29"/>
      <c r="F879" s="53"/>
      <c r="G879" s="52"/>
      <c r="H879" s="31"/>
      <c r="I879" s="32"/>
      <c r="J879" s="33"/>
      <c r="K879" s="33"/>
      <c r="L879" s="33"/>
      <c r="M879" s="33"/>
      <c r="N879" s="33"/>
      <c r="O879" s="33"/>
      <c r="P879" s="33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3"/>
      <c r="AE879" s="34"/>
      <c r="AF879" s="34"/>
      <c r="AG879" s="28"/>
      <c r="AH879" s="28"/>
      <c r="AI879" s="28"/>
      <c r="AJ879" s="28"/>
      <c r="AO879" s="86"/>
    </row>
    <row r="880" spans="1:41" s="20" customFormat="1" x14ac:dyDescent="0.2">
      <c r="A880" s="28"/>
      <c r="B880" s="28"/>
      <c r="C880" s="28"/>
      <c r="D880" s="28"/>
      <c r="E880" s="29"/>
      <c r="F880" s="53"/>
      <c r="G880" s="52"/>
      <c r="H880" s="31"/>
      <c r="I880" s="32"/>
      <c r="J880" s="33"/>
      <c r="K880" s="33"/>
      <c r="L880" s="33"/>
      <c r="M880" s="33"/>
      <c r="N880" s="33"/>
      <c r="O880" s="33"/>
      <c r="P880" s="33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3"/>
      <c r="AE880" s="34"/>
      <c r="AF880" s="34"/>
      <c r="AG880" s="28"/>
      <c r="AH880" s="28"/>
      <c r="AI880" s="28"/>
      <c r="AJ880" s="28"/>
      <c r="AO880" s="86"/>
    </row>
    <row r="881" spans="1:41" s="20" customFormat="1" x14ac:dyDescent="0.2">
      <c r="A881" s="28"/>
      <c r="B881" s="28"/>
      <c r="C881" s="28"/>
      <c r="D881" s="28"/>
      <c r="E881" s="29"/>
      <c r="F881" s="53"/>
      <c r="G881" s="52"/>
      <c r="H881" s="31"/>
      <c r="I881" s="32"/>
      <c r="J881" s="33"/>
      <c r="K881" s="33"/>
      <c r="L881" s="33"/>
      <c r="M881" s="33"/>
      <c r="N881" s="33"/>
      <c r="O881" s="33"/>
      <c r="P881" s="33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3"/>
      <c r="AE881" s="34"/>
      <c r="AF881" s="34"/>
      <c r="AG881" s="28"/>
      <c r="AH881" s="28"/>
      <c r="AI881" s="28"/>
      <c r="AJ881" s="28"/>
      <c r="AO881" s="86"/>
    </row>
    <row r="882" spans="1:41" s="20" customFormat="1" x14ac:dyDescent="0.2">
      <c r="A882" s="28"/>
      <c r="B882" s="28"/>
      <c r="C882" s="28"/>
      <c r="D882" s="28"/>
      <c r="E882" s="29"/>
      <c r="F882" s="53"/>
      <c r="G882" s="52"/>
      <c r="H882" s="31"/>
      <c r="I882" s="32"/>
      <c r="J882" s="33"/>
      <c r="K882" s="33"/>
      <c r="L882" s="33"/>
      <c r="M882" s="33"/>
      <c r="N882" s="33"/>
      <c r="O882" s="33"/>
      <c r="P882" s="33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3"/>
      <c r="AE882" s="34"/>
      <c r="AF882" s="34"/>
      <c r="AG882" s="28"/>
      <c r="AH882" s="28"/>
      <c r="AI882" s="28"/>
      <c r="AJ882" s="28"/>
      <c r="AO882" s="86"/>
    </row>
    <row r="883" spans="1:41" s="20" customFormat="1" x14ac:dyDescent="0.2">
      <c r="A883" s="28"/>
      <c r="B883" s="28"/>
      <c r="C883" s="28"/>
      <c r="D883" s="28"/>
      <c r="E883" s="29"/>
      <c r="F883" s="53"/>
      <c r="G883" s="52"/>
      <c r="H883" s="31"/>
      <c r="I883" s="32"/>
      <c r="J883" s="33"/>
      <c r="K883" s="33"/>
      <c r="L883" s="33"/>
      <c r="M883" s="33"/>
      <c r="N883" s="33"/>
      <c r="O883" s="33"/>
      <c r="P883" s="33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3"/>
      <c r="AE883" s="34"/>
      <c r="AF883" s="34"/>
      <c r="AG883" s="28"/>
      <c r="AH883" s="28"/>
      <c r="AI883" s="28"/>
      <c r="AJ883" s="28"/>
      <c r="AO883" s="86"/>
    </row>
    <row r="884" spans="1:41" s="20" customFormat="1" x14ac:dyDescent="0.2">
      <c r="A884" s="28"/>
      <c r="B884" s="28"/>
      <c r="C884" s="28"/>
      <c r="D884" s="28"/>
      <c r="E884" s="29"/>
      <c r="F884" s="53"/>
      <c r="G884" s="52"/>
      <c r="H884" s="31"/>
      <c r="I884" s="32"/>
      <c r="J884" s="33"/>
      <c r="K884" s="33"/>
      <c r="L884" s="33"/>
      <c r="M884" s="33"/>
      <c r="N884" s="33"/>
      <c r="O884" s="33"/>
      <c r="P884" s="33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3"/>
      <c r="AE884" s="34"/>
      <c r="AF884" s="34"/>
      <c r="AG884" s="28"/>
      <c r="AH884" s="28"/>
      <c r="AI884" s="28"/>
      <c r="AJ884" s="28"/>
      <c r="AO884" s="86"/>
    </row>
    <row r="885" spans="1:41" s="20" customFormat="1" x14ac:dyDescent="0.2">
      <c r="A885" s="28"/>
      <c r="B885" s="28"/>
      <c r="C885" s="28"/>
      <c r="D885" s="28"/>
      <c r="E885" s="29"/>
      <c r="F885" s="53"/>
      <c r="G885" s="52"/>
      <c r="H885" s="31"/>
      <c r="I885" s="32"/>
      <c r="J885" s="33"/>
      <c r="K885" s="33"/>
      <c r="L885" s="33"/>
      <c r="M885" s="33"/>
      <c r="N885" s="33"/>
      <c r="O885" s="33"/>
      <c r="P885" s="33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3"/>
      <c r="AE885" s="34"/>
      <c r="AF885" s="34"/>
      <c r="AG885" s="28"/>
      <c r="AH885" s="28"/>
      <c r="AI885" s="28"/>
      <c r="AJ885" s="28"/>
      <c r="AO885" s="86"/>
    </row>
    <row r="886" spans="1:41" s="20" customFormat="1" x14ac:dyDescent="0.2">
      <c r="A886" s="28"/>
      <c r="B886" s="28"/>
      <c r="C886" s="28"/>
      <c r="D886" s="28"/>
      <c r="E886" s="29"/>
      <c r="F886" s="53"/>
      <c r="G886" s="52"/>
      <c r="H886" s="31"/>
      <c r="I886" s="32"/>
      <c r="J886" s="33"/>
      <c r="K886" s="33"/>
      <c r="L886" s="33"/>
      <c r="M886" s="33"/>
      <c r="N886" s="33"/>
      <c r="O886" s="33"/>
      <c r="P886" s="33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3"/>
      <c r="AE886" s="34"/>
      <c r="AF886" s="34"/>
      <c r="AG886" s="28"/>
      <c r="AH886" s="28"/>
      <c r="AI886" s="28"/>
      <c r="AJ886" s="28"/>
      <c r="AO886" s="86"/>
    </row>
    <row r="887" spans="1:41" s="20" customFormat="1" x14ac:dyDescent="0.2">
      <c r="A887" s="28"/>
      <c r="B887" s="28"/>
      <c r="C887" s="28"/>
      <c r="D887" s="28"/>
      <c r="E887" s="29"/>
      <c r="F887" s="53"/>
      <c r="G887" s="52"/>
      <c r="H887" s="31"/>
      <c r="I887" s="32"/>
      <c r="J887" s="33"/>
      <c r="K887" s="33"/>
      <c r="L887" s="33"/>
      <c r="M887" s="33"/>
      <c r="N887" s="33"/>
      <c r="O887" s="33"/>
      <c r="P887" s="33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3"/>
      <c r="AE887" s="34"/>
      <c r="AF887" s="34"/>
      <c r="AG887" s="28"/>
      <c r="AH887" s="28"/>
      <c r="AI887" s="28"/>
      <c r="AJ887" s="28"/>
      <c r="AO887" s="86"/>
    </row>
    <row r="888" spans="1:41" s="20" customFormat="1" x14ac:dyDescent="0.2">
      <c r="A888" s="28"/>
      <c r="B888" s="28"/>
      <c r="C888" s="28"/>
      <c r="D888" s="28"/>
      <c r="E888" s="29"/>
      <c r="F888" s="53"/>
      <c r="G888" s="52"/>
      <c r="H888" s="31"/>
      <c r="I888" s="32"/>
      <c r="J888" s="33"/>
      <c r="K888" s="33"/>
      <c r="L888" s="33"/>
      <c r="M888" s="33"/>
      <c r="N888" s="33"/>
      <c r="O888" s="33"/>
      <c r="P888" s="33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3"/>
      <c r="AE888" s="34"/>
      <c r="AF888" s="34"/>
      <c r="AG888" s="28"/>
      <c r="AH888" s="28"/>
      <c r="AI888" s="28"/>
      <c r="AJ888" s="28"/>
      <c r="AO888" s="86"/>
    </row>
    <row r="889" spans="1:41" s="20" customFormat="1" x14ac:dyDescent="0.2">
      <c r="A889" s="28"/>
      <c r="B889" s="28"/>
      <c r="C889" s="28"/>
      <c r="D889" s="28"/>
      <c r="E889" s="29"/>
      <c r="F889" s="53"/>
      <c r="G889" s="52"/>
      <c r="H889" s="31"/>
      <c r="I889" s="32"/>
      <c r="J889" s="33"/>
      <c r="K889" s="33"/>
      <c r="L889" s="33"/>
      <c r="M889" s="33"/>
      <c r="N889" s="33"/>
      <c r="O889" s="33"/>
      <c r="P889" s="33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3"/>
      <c r="AE889" s="34"/>
      <c r="AF889" s="34"/>
      <c r="AG889" s="28"/>
      <c r="AH889" s="28"/>
      <c r="AI889" s="28"/>
      <c r="AJ889" s="28"/>
      <c r="AO889" s="86"/>
    </row>
    <row r="890" spans="1:41" s="20" customFormat="1" x14ac:dyDescent="0.2">
      <c r="A890" s="28"/>
      <c r="B890" s="28"/>
      <c r="C890" s="28"/>
      <c r="D890" s="28"/>
      <c r="E890" s="29"/>
      <c r="F890" s="53"/>
      <c r="G890" s="52"/>
      <c r="H890" s="31"/>
      <c r="I890" s="32"/>
      <c r="J890" s="33"/>
      <c r="K890" s="33"/>
      <c r="L890" s="33"/>
      <c r="M890" s="33"/>
      <c r="N890" s="33"/>
      <c r="O890" s="33"/>
      <c r="P890" s="33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3"/>
      <c r="AE890" s="34"/>
      <c r="AF890" s="34"/>
      <c r="AG890" s="28"/>
      <c r="AH890" s="28"/>
      <c r="AI890" s="28"/>
      <c r="AJ890" s="28"/>
      <c r="AO890" s="86"/>
    </row>
    <row r="891" spans="1:41" s="20" customFormat="1" x14ac:dyDescent="0.2">
      <c r="A891" s="28"/>
      <c r="B891" s="28"/>
      <c r="C891" s="28"/>
      <c r="D891" s="28"/>
      <c r="E891" s="29"/>
      <c r="F891" s="53"/>
      <c r="G891" s="52"/>
      <c r="H891" s="31"/>
      <c r="I891" s="32"/>
      <c r="J891" s="33"/>
      <c r="K891" s="33"/>
      <c r="L891" s="33"/>
      <c r="M891" s="33"/>
      <c r="N891" s="33"/>
      <c r="O891" s="33"/>
      <c r="P891" s="33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3"/>
      <c r="AE891" s="34"/>
      <c r="AF891" s="34"/>
      <c r="AG891" s="28"/>
      <c r="AH891" s="28"/>
      <c r="AI891" s="28"/>
      <c r="AJ891" s="28"/>
      <c r="AO891" s="86"/>
    </row>
    <row r="892" spans="1:41" s="20" customFormat="1" x14ac:dyDescent="0.2">
      <c r="A892" s="28"/>
      <c r="B892" s="28"/>
      <c r="C892" s="28"/>
      <c r="D892" s="28"/>
      <c r="E892" s="29"/>
      <c r="F892" s="53"/>
      <c r="G892" s="52"/>
      <c r="H892" s="31"/>
      <c r="I892" s="32"/>
      <c r="J892" s="33"/>
      <c r="K892" s="33"/>
      <c r="L892" s="33"/>
      <c r="M892" s="33"/>
      <c r="N892" s="33"/>
      <c r="O892" s="33"/>
      <c r="P892" s="33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3"/>
      <c r="AE892" s="34"/>
      <c r="AF892" s="34"/>
      <c r="AG892" s="28"/>
      <c r="AH892" s="28"/>
      <c r="AI892" s="28"/>
      <c r="AJ892" s="28"/>
      <c r="AO892" s="86"/>
    </row>
    <row r="893" spans="1:41" s="20" customFormat="1" x14ac:dyDescent="0.2">
      <c r="A893" s="28"/>
      <c r="B893" s="28"/>
      <c r="C893" s="28"/>
      <c r="D893" s="28"/>
      <c r="E893" s="29"/>
      <c r="F893" s="53"/>
      <c r="G893" s="52"/>
      <c r="H893" s="31"/>
      <c r="I893" s="32"/>
      <c r="J893" s="33"/>
      <c r="K893" s="33"/>
      <c r="L893" s="33"/>
      <c r="M893" s="33"/>
      <c r="N893" s="33"/>
      <c r="O893" s="33"/>
      <c r="P893" s="33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3"/>
      <c r="AE893" s="34"/>
      <c r="AF893" s="34"/>
      <c r="AG893" s="28"/>
      <c r="AH893" s="28"/>
      <c r="AI893" s="28"/>
      <c r="AJ893" s="28"/>
      <c r="AO893" s="86"/>
    </row>
    <row r="894" spans="1:41" s="20" customFormat="1" x14ac:dyDescent="0.2">
      <c r="A894" s="28"/>
      <c r="B894" s="28"/>
      <c r="C894" s="28"/>
      <c r="D894" s="28"/>
      <c r="E894" s="29"/>
      <c r="F894" s="53"/>
      <c r="G894" s="52"/>
      <c r="H894" s="31"/>
      <c r="I894" s="32"/>
      <c r="J894" s="33"/>
      <c r="K894" s="33"/>
      <c r="L894" s="33"/>
      <c r="M894" s="33"/>
      <c r="N894" s="33"/>
      <c r="O894" s="33"/>
      <c r="P894" s="33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3"/>
      <c r="AE894" s="34"/>
      <c r="AF894" s="34"/>
      <c r="AG894" s="28"/>
      <c r="AH894" s="28"/>
      <c r="AI894" s="28"/>
      <c r="AJ894" s="28"/>
      <c r="AO894" s="86"/>
    </row>
    <row r="895" spans="1:41" s="20" customFormat="1" x14ac:dyDescent="0.2">
      <c r="A895" s="28"/>
      <c r="B895" s="28"/>
      <c r="C895" s="28"/>
      <c r="D895" s="28"/>
      <c r="E895" s="29"/>
      <c r="F895" s="53"/>
      <c r="G895" s="52"/>
      <c r="H895" s="31"/>
      <c r="I895" s="32"/>
      <c r="J895" s="33"/>
      <c r="K895" s="33"/>
      <c r="L895" s="33"/>
      <c r="M895" s="33"/>
      <c r="N895" s="33"/>
      <c r="O895" s="33"/>
      <c r="P895" s="33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3"/>
      <c r="AE895" s="34"/>
      <c r="AF895" s="34"/>
      <c r="AG895" s="28"/>
      <c r="AH895" s="28"/>
      <c r="AI895" s="28"/>
      <c r="AJ895" s="28"/>
      <c r="AO895" s="86"/>
    </row>
    <row r="896" spans="1:41" s="20" customFormat="1" x14ac:dyDescent="0.2">
      <c r="A896" s="28"/>
      <c r="B896" s="28"/>
      <c r="C896" s="28"/>
      <c r="D896" s="28"/>
      <c r="E896" s="29"/>
      <c r="F896" s="53"/>
      <c r="G896" s="52"/>
      <c r="H896" s="31"/>
      <c r="I896" s="32"/>
      <c r="J896" s="33"/>
      <c r="K896" s="33"/>
      <c r="L896" s="33"/>
      <c r="M896" s="33"/>
      <c r="N896" s="33"/>
      <c r="O896" s="33"/>
      <c r="P896" s="33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3"/>
      <c r="AE896" s="34"/>
      <c r="AF896" s="34"/>
      <c r="AG896" s="28"/>
      <c r="AH896" s="28"/>
      <c r="AI896" s="28"/>
      <c r="AJ896" s="28"/>
      <c r="AO896" s="86"/>
    </row>
    <row r="897" spans="1:41" s="20" customFormat="1" x14ac:dyDescent="0.2">
      <c r="A897" s="28"/>
      <c r="B897" s="28"/>
      <c r="C897" s="28"/>
      <c r="D897" s="28"/>
      <c r="E897" s="29"/>
      <c r="F897" s="53"/>
      <c r="G897" s="52"/>
      <c r="H897" s="31"/>
      <c r="I897" s="32"/>
      <c r="J897" s="33"/>
      <c r="K897" s="33"/>
      <c r="L897" s="33"/>
      <c r="M897" s="33"/>
      <c r="N897" s="33"/>
      <c r="O897" s="33"/>
      <c r="P897" s="33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3"/>
      <c r="AE897" s="34"/>
      <c r="AF897" s="34"/>
      <c r="AG897" s="28"/>
      <c r="AH897" s="28"/>
      <c r="AI897" s="28"/>
      <c r="AJ897" s="28"/>
      <c r="AO897" s="86"/>
    </row>
    <row r="898" spans="1:41" s="20" customFormat="1" x14ac:dyDescent="0.2">
      <c r="A898" s="28"/>
      <c r="B898" s="28"/>
      <c r="C898" s="28"/>
      <c r="D898" s="28"/>
      <c r="E898" s="29"/>
      <c r="F898" s="53"/>
      <c r="G898" s="52"/>
      <c r="H898" s="31"/>
      <c r="I898" s="32"/>
      <c r="J898" s="33"/>
      <c r="K898" s="33"/>
      <c r="L898" s="33"/>
      <c r="M898" s="33"/>
      <c r="N898" s="33"/>
      <c r="O898" s="33"/>
      <c r="P898" s="33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3"/>
      <c r="AE898" s="34"/>
      <c r="AF898" s="34"/>
      <c r="AG898" s="28"/>
      <c r="AH898" s="28"/>
      <c r="AI898" s="28"/>
      <c r="AJ898" s="28"/>
      <c r="AO898" s="86"/>
    </row>
    <row r="899" spans="1:41" s="20" customFormat="1" x14ac:dyDescent="0.2">
      <c r="A899" s="28"/>
      <c r="B899" s="28"/>
      <c r="C899" s="28"/>
      <c r="D899" s="28"/>
      <c r="E899" s="29"/>
      <c r="F899" s="53"/>
      <c r="G899" s="52"/>
      <c r="H899" s="31"/>
      <c r="I899" s="32"/>
      <c r="J899" s="33"/>
      <c r="K899" s="33"/>
      <c r="L899" s="33"/>
      <c r="M899" s="33"/>
      <c r="N899" s="33"/>
      <c r="O899" s="33"/>
      <c r="P899" s="33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3"/>
      <c r="AE899" s="34"/>
      <c r="AF899" s="34"/>
      <c r="AG899" s="28"/>
      <c r="AH899" s="28"/>
      <c r="AI899" s="28"/>
      <c r="AJ899" s="28"/>
      <c r="AO899" s="86"/>
    </row>
    <row r="900" spans="1:41" s="20" customFormat="1" x14ac:dyDescent="0.2">
      <c r="A900" s="28"/>
      <c r="B900" s="28"/>
      <c r="C900" s="28"/>
      <c r="D900" s="28"/>
      <c r="E900" s="29"/>
      <c r="F900" s="53"/>
      <c r="G900" s="52"/>
      <c r="H900" s="31"/>
      <c r="I900" s="32"/>
      <c r="J900" s="33"/>
      <c r="K900" s="33"/>
      <c r="L900" s="33"/>
      <c r="M900" s="33"/>
      <c r="N900" s="33"/>
      <c r="O900" s="33"/>
      <c r="P900" s="33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3"/>
      <c r="AE900" s="34"/>
      <c r="AF900" s="34"/>
      <c r="AG900" s="28"/>
      <c r="AH900" s="28"/>
      <c r="AI900" s="28"/>
      <c r="AJ900" s="28"/>
      <c r="AO900" s="86"/>
    </row>
    <row r="901" spans="1:41" s="20" customFormat="1" x14ac:dyDescent="0.2">
      <c r="A901" s="28"/>
      <c r="B901" s="28"/>
      <c r="C901" s="28"/>
      <c r="D901" s="28"/>
      <c r="E901" s="29"/>
      <c r="F901" s="53"/>
      <c r="G901" s="52"/>
      <c r="H901" s="31"/>
      <c r="I901" s="32"/>
      <c r="J901" s="33"/>
      <c r="K901" s="33"/>
      <c r="L901" s="33"/>
      <c r="M901" s="33"/>
      <c r="N901" s="33"/>
      <c r="O901" s="33"/>
      <c r="P901" s="33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3"/>
      <c r="AE901" s="34"/>
      <c r="AF901" s="34"/>
      <c r="AG901" s="28"/>
      <c r="AH901" s="28"/>
      <c r="AI901" s="28"/>
      <c r="AJ901" s="28"/>
      <c r="AO901" s="86"/>
    </row>
    <row r="902" spans="1:41" s="20" customFormat="1" x14ac:dyDescent="0.2">
      <c r="A902" s="28"/>
      <c r="B902" s="28"/>
      <c r="C902" s="28"/>
      <c r="D902" s="28"/>
      <c r="E902" s="29"/>
      <c r="F902" s="53"/>
      <c r="G902" s="52"/>
      <c r="H902" s="31"/>
      <c r="I902" s="32"/>
      <c r="J902" s="33"/>
      <c r="K902" s="33"/>
      <c r="L902" s="33"/>
      <c r="M902" s="33"/>
      <c r="N902" s="33"/>
      <c r="O902" s="33"/>
      <c r="P902" s="33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3"/>
      <c r="AE902" s="34"/>
      <c r="AF902" s="34"/>
      <c r="AG902" s="28"/>
      <c r="AH902" s="28"/>
      <c r="AI902" s="28"/>
      <c r="AJ902" s="28"/>
      <c r="AO902" s="86"/>
    </row>
    <row r="903" spans="1:41" s="20" customFormat="1" x14ac:dyDescent="0.2">
      <c r="A903" s="28"/>
      <c r="B903" s="28"/>
      <c r="C903" s="28"/>
      <c r="D903" s="28"/>
      <c r="E903" s="29"/>
      <c r="F903" s="53"/>
      <c r="G903" s="52"/>
      <c r="H903" s="31"/>
      <c r="I903" s="32"/>
      <c r="J903" s="33"/>
      <c r="K903" s="33"/>
      <c r="L903" s="33"/>
      <c r="M903" s="33"/>
      <c r="N903" s="33"/>
      <c r="O903" s="33"/>
      <c r="P903" s="33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3"/>
      <c r="AE903" s="34"/>
      <c r="AF903" s="34"/>
      <c r="AG903" s="28"/>
      <c r="AH903" s="28"/>
      <c r="AI903" s="28"/>
      <c r="AJ903" s="28"/>
      <c r="AO903" s="86"/>
    </row>
    <row r="904" spans="1:41" s="20" customFormat="1" x14ac:dyDescent="0.2">
      <c r="A904" s="28"/>
      <c r="B904" s="28"/>
      <c r="C904" s="28"/>
      <c r="D904" s="28"/>
      <c r="E904" s="29"/>
      <c r="F904" s="53"/>
      <c r="G904" s="52"/>
      <c r="H904" s="31"/>
      <c r="I904" s="32"/>
      <c r="J904" s="33"/>
      <c r="K904" s="33"/>
      <c r="L904" s="33"/>
      <c r="M904" s="33"/>
      <c r="N904" s="33"/>
      <c r="O904" s="33"/>
      <c r="P904" s="33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3"/>
      <c r="AE904" s="34"/>
      <c r="AF904" s="34"/>
      <c r="AG904" s="28"/>
      <c r="AH904" s="28"/>
      <c r="AI904" s="28"/>
      <c r="AJ904" s="28"/>
      <c r="AO904" s="86"/>
    </row>
    <row r="905" spans="1:41" s="20" customFormat="1" x14ac:dyDescent="0.2">
      <c r="A905" s="28"/>
      <c r="B905" s="28"/>
      <c r="C905" s="28"/>
      <c r="D905" s="28"/>
      <c r="E905" s="29"/>
      <c r="F905" s="53"/>
      <c r="G905" s="52"/>
      <c r="H905" s="31"/>
      <c r="I905" s="32"/>
      <c r="J905" s="33"/>
      <c r="K905" s="33"/>
      <c r="L905" s="33"/>
      <c r="M905" s="33"/>
      <c r="N905" s="33"/>
      <c r="O905" s="33"/>
      <c r="P905" s="33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3"/>
      <c r="AE905" s="34"/>
      <c r="AF905" s="34"/>
      <c r="AG905" s="28"/>
      <c r="AH905" s="28"/>
      <c r="AI905" s="28"/>
      <c r="AJ905" s="28"/>
      <c r="AO905" s="86"/>
    </row>
    <row r="906" spans="1:41" s="20" customFormat="1" x14ac:dyDescent="0.2">
      <c r="A906" s="28"/>
      <c r="B906" s="28"/>
      <c r="C906" s="28"/>
      <c r="D906" s="28"/>
      <c r="E906" s="29"/>
      <c r="F906" s="53"/>
      <c r="G906" s="52"/>
      <c r="H906" s="31"/>
      <c r="I906" s="32"/>
      <c r="J906" s="33"/>
      <c r="K906" s="33"/>
      <c r="L906" s="33"/>
      <c r="M906" s="33"/>
      <c r="N906" s="33"/>
      <c r="O906" s="33"/>
      <c r="P906" s="33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3"/>
      <c r="AE906" s="34"/>
      <c r="AF906" s="34"/>
      <c r="AG906" s="28"/>
      <c r="AH906" s="28"/>
      <c r="AI906" s="28"/>
      <c r="AJ906" s="28"/>
      <c r="AO906" s="86"/>
    </row>
    <row r="2413" spans="37:37" x14ac:dyDescent="0.2">
      <c r="AK2413" s="11"/>
    </row>
    <row r="2414" spans="37:37" x14ac:dyDescent="0.2">
      <c r="AK2414" s="11"/>
    </row>
    <row r="2415" spans="37:37" x14ac:dyDescent="0.2">
      <c r="AK2415" s="11"/>
    </row>
    <row r="2416" spans="37:37" x14ac:dyDescent="0.2">
      <c r="AK2416" s="11"/>
    </row>
    <row r="2417" spans="37:37" x14ac:dyDescent="0.2">
      <c r="AK2417" s="11"/>
    </row>
    <row r="2418" spans="37:37" x14ac:dyDescent="0.2">
      <c r="AK2418" s="11"/>
    </row>
    <row r="2419" spans="37:37" x14ac:dyDescent="0.2">
      <c r="AK2419" s="11"/>
    </row>
    <row r="2420" spans="37:37" x14ac:dyDescent="0.2">
      <c r="AK2420" s="11"/>
    </row>
    <row r="2421" spans="37:37" x14ac:dyDescent="0.2">
      <c r="AK2421" s="11"/>
    </row>
    <row r="2422" spans="37:37" x14ac:dyDescent="0.2">
      <c r="AK2422" s="11"/>
    </row>
    <row r="2423" spans="37:37" x14ac:dyDescent="0.2">
      <c r="AK2423" s="11"/>
    </row>
    <row r="2424" spans="37:37" x14ac:dyDescent="0.2">
      <c r="AK2424" s="11"/>
    </row>
    <row r="2425" spans="37:37" x14ac:dyDescent="0.2">
      <c r="AK2425" s="11"/>
    </row>
    <row r="2426" spans="37:37" x14ac:dyDescent="0.2">
      <c r="AK2426" s="11"/>
    </row>
    <row r="2427" spans="37:37" x14ac:dyDescent="0.2">
      <c r="AK2427" s="11"/>
    </row>
    <row r="2428" spans="37:37" x14ac:dyDescent="0.2">
      <c r="AK2428" s="11"/>
    </row>
    <row r="2429" spans="37:37" x14ac:dyDescent="0.2">
      <c r="AK2429" s="11"/>
    </row>
    <row r="2430" spans="37:37" x14ac:dyDescent="0.2">
      <c r="AK2430" s="11"/>
    </row>
    <row r="2431" spans="37:37" x14ac:dyDescent="0.2">
      <c r="AK2431" s="11"/>
    </row>
    <row r="2432" spans="37:37" x14ac:dyDescent="0.2">
      <c r="AK2432" s="11"/>
    </row>
    <row r="2433" spans="37:37" x14ac:dyDescent="0.2">
      <c r="AK2433" s="11"/>
    </row>
    <row r="2434" spans="37:37" x14ac:dyDescent="0.2">
      <c r="AK2434" s="11"/>
    </row>
    <row r="2435" spans="37:37" x14ac:dyDescent="0.2">
      <c r="AK2435" s="11"/>
    </row>
    <row r="2436" spans="37:37" x14ac:dyDescent="0.2">
      <c r="AK2436" s="11"/>
    </row>
    <row r="2437" spans="37:37" x14ac:dyDescent="0.2">
      <c r="AK2437" s="11"/>
    </row>
    <row r="2438" spans="37:37" x14ac:dyDescent="0.2">
      <c r="AK2438" s="11"/>
    </row>
    <row r="2439" spans="37:37" x14ac:dyDescent="0.2">
      <c r="AK2439" s="11"/>
    </row>
    <row r="2440" spans="37:37" x14ac:dyDescent="0.2">
      <c r="AK2440" s="11"/>
    </row>
    <row r="2441" spans="37:37" x14ac:dyDescent="0.2">
      <c r="AK2441" s="11"/>
    </row>
    <row r="2442" spans="37:37" x14ac:dyDescent="0.2">
      <c r="AK2442" s="11"/>
    </row>
    <row r="2443" spans="37:37" x14ac:dyDescent="0.2">
      <c r="AK2443" s="11"/>
    </row>
    <row r="2444" spans="37:37" x14ac:dyDescent="0.2">
      <c r="AK2444" s="11"/>
    </row>
    <row r="2445" spans="37:37" x14ac:dyDescent="0.2">
      <c r="AK2445" s="11"/>
    </row>
    <row r="2446" spans="37:37" x14ac:dyDescent="0.2">
      <c r="AK2446" s="11"/>
    </row>
    <row r="2447" spans="37:37" x14ac:dyDescent="0.2">
      <c r="AK2447" s="11"/>
    </row>
    <row r="2448" spans="37:37" x14ac:dyDescent="0.2">
      <c r="AK2448" s="11"/>
    </row>
    <row r="2449" spans="37:37" x14ac:dyDescent="0.2">
      <c r="AK2449" s="11"/>
    </row>
    <row r="2450" spans="37:37" x14ac:dyDescent="0.2">
      <c r="AK2450" s="11"/>
    </row>
    <row r="2451" spans="37:37" x14ac:dyDescent="0.2">
      <c r="AK2451" s="11"/>
    </row>
    <row r="2452" spans="37:37" x14ac:dyDescent="0.2">
      <c r="AK2452" s="11"/>
    </row>
    <row r="2453" spans="37:37" x14ac:dyDescent="0.2">
      <c r="AK2453" s="11"/>
    </row>
    <row r="2454" spans="37:37" x14ac:dyDescent="0.2">
      <c r="AK2454" s="11"/>
    </row>
    <row r="2455" spans="37:37" x14ac:dyDescent="0.2">
      <c r="AK2455" s="11"/>
    </row>
    <row r="2456" spans="37:37" x14ac:dyDescent="0.2">
      <c r="AK2456" s="11"/>
    </row>
    <row r="2457" spans="37:37" x14ac:dyDescent="0.2">
      <c r="AK2457" s="11"/>
    </row>
    <row r="2458" spans="37:37" x14ac:dyDescent="0.2">
      <c r="AK2458" s="11"/>
    </row>
    <row r="2459" spans="37:37" x14ac:dyDescent="0.2">
      <c r="AK2459" s="11"/>
    </row>
    <row r="2460" spans="37:37" x14ac:dyDescent="0.2">
      <c r="AK2460" s="11"/>
    </row>
    <row r="2461" spans="37:37" x14ac:dyDescent="0.2">
      <c r="AK2461" s="11"/>
    </row>
    <row r="2462" spans="37:37" x14ac:dyDescent="0.2">
      <c r="AK2462" s="11"/>
    </row>
    <row r="2463" spans="37:37" x14ac:dyDescent="0.2">
      <c r="AK2463" s="11"/>
    </row>
    <row r="2464" spans="37:37" x14ac:dyDescent="0.2">
      <c r="AK2464" s="11"/>
    </row>
    <row r="2465" spans="37:37" x14ac:dyDescent="0.2">
      <c r="AK2465" s="11"/>
    </row>
    <row r="2466" spans="37:37" x14ac:dyDescent="0.2">
      <c r="AK2466" s="11"/>
    </row>
    <row r="2467" spans="37:37" x14ac:dyDescent="0.2">
      <c r="AK2467" s="11"/>
    </row>
    <row r="2468" spans="37:37" x14ac:dyDescent="0.2">
      <c r="AK2468" s="11"/>
    </row>
    <row r="2469" spans="37:37" x14ac:dyDescent="0.2">
      <c r="AK2469" s="11"/>
    </row>
    <row r="2470" spans="37:37" x14ac:dyDescent="0.2">
      <c r="AK2470" s="11"/>
    </row>
    <row r="2471" spans="37:37" x14ac:dyDescent="0.2">
      <c r="AK2471" s="11"/>
    </row>
    <row r="2472" spans="37:37" x14ac:dyDescent="0.2">
      <c r="AK2472" s="11"/>
    </row>
    <row r="2473" spans="37:37" x14ac:dyDescent="0.2">
      <c r="AK2473" s="11"/>
    </row>
    <row r="2474" spans="37:37" x14ac:dyDescent="0.2">
      <c r="AK2474" s="11"/>
    </row>
    <row r="2475" spans="37:37" x14ac:dyDescent="0.2">
      <c r="AK2475" s="11"/>
    </row>
    <row r="2476" spans="37:37" x14ac:dyDescent="0.2">
      <c r="AK2476" s="11"/>
    </row>
    <row r="2477" spans="37:37" x14ac:dyDescent="0.2">
      <c r="AK2477" s="11"/>
    </row>
    <row r="2478" spans="37:37" x14ac:dyDescent="0.2">
      <c r="AK2478" s="11"/>
    </row>
    <row r="2479" spans="37:37" x14ac:dyDescent="0.2">
      <c r="AK2479" s="11"/>
    </row>
    <row r="2480" spans="37:37" x14ac:dyDescent="0.2">
      <c r="AK2480" s="11"/>
    </row>
    <row r="2481" spans="37:37" x14ac:dyDescent="0.2">
      <c r="AK2481" s="11"/>
    </row>
    <row r="2482" spans="37:37" x14ac:dyDescent="0.2">
      <c r="AK2482" s="11"/>
    </row>
    <row r="2483" spans="37:37" x14ac:dyDescent="0.2">
      <c r="AK2483" s="11"/>
    </row>
    <row r="2484" spans="37:37" x14ac:dyDescent="0.2">
      <c r="AK2484" s="11"/>
    </row>
    <row r="2485" spans="37:37" x14ac:dyDescent="0.2">
      <c r="AK2485" s="11"/>
    </row>
    <row r="2486" spans="37:37" x14ac:dyDescent="0.2">
      <c r="AK2486" s="11"/>
    </row>
    <row r="2487" spans="37:37" x14ac:dyDescent="0.2">
      <c r="AK2487" s="11"/>
    </row>
    <row r="2488" spans="37:37" x14ac:dyDescent="0.2">
      <c r="AK2488" s="11"/>
    </row>
    <row r="2489" spans="37:37" x14ac:dyDescent="0.2">
      <c r="AK2489" s="11"/>
    </row>
    <row r="2490" spans="37:37" x14ac:dyDescent="0.2">
      <c r="AK2490" s="11"/>
    </row>
    <row r="2491" spans="37:37" x14ac:dyDescent="0.2">
      <c r="AK2491" s="11"/>
    </row>
    <row r="2492" spans="37:37" x14ac:dyDescent="0.2">
      <c r="AK2492" s="11"/>
    </row>
    <row r="2493" spans="37:37" x14ac:dyDescent="0.2">
      <c r="AK2493" s="11"/>
    </row>
    <row r="2494" spans="37:37" x14ac:dyDescent="0.2">
      <c r="AK2494" s="11"/>
    </row>
    <row r="2495" spans="37:37" x14ac:dyDescent="0.2">
      <c r="AK2495" s="11"/>
    </row>
    <row r="2496" spans="37:37" x14ac:dyDescent="0.2">
      <c r="AK2496" s="11"/>
    </row>
    <row r="2497" spans="37:37" x14ac:dyDescent="0.2">
      <c r="AK2497" s="11"/>
    </row>
    <row r="2498" spans="37:37" x14ac:dyDescent="0.2">
      <c r="AK2498" s="11"/>
    </row>
    <row r="2499" spans="37:37" x14ac:dyDescent="0.2">
      <c r="AK2499" s="11"/>
    </row>
    <row r="2500" spans="37:37" x14ac:dyDescent="0.2">
      <c r="AK2500" s="11"/>
    </row>
    <row r="2501" spans="37:37" x14ac:dyDescent="0.2">
      <c r="AK2501" s="11"/>
    </row>
    <row r="2502" spans="37:37" x14ac:dyDescent="0.2">
      <c r="AK2502" s="11"/>
    </row>
    <row r="2503" spans="37:37" x14ac:dyDescent="0.2">
      <c r="AK2503" s="11"/>
    </row>
    <row r="2504" spans="37:37" x14ac:dyDescent="0.2">
      <c r="AK2504" s="11"/>
    </row>
    <row r="2505" spans="37:37" x14ac:dyDescent="0.2">
      <c r="AK2505" s="11"/>
    </row>
    <row r="2506" spans="37:37" x14ac:dyDescent="0.2">
      <c r="AK2506" s="11"/>
    </row>
    <row r="2507" spans="37:37" x14ac:dyDescent="0.2">
      <c r="AK2507" s="11"/>
    </row>
    <row r="2508" spans="37:37" x14ac:dyDescent="0.2">
      <c r="AK2508" s="11"/>
    </row>
    <row r="2509" spans="37:37" x14ac:dyDescent="0.2">
      <c r="AK2509" s="11"/>
    </row>
    <row r="2510" spans="37:37" x14ac:dyDescent="0.2">
      <c r="AK2510" s="11"/>
    </row>
    <row r="2511" spans="37:37" x14ac:dyDescent="0.2">
      <c r="AK2511" s="11"/>
    </row>
    <row r="2512" spans="37:37" x14ac:dyDescent="0.2">
      <c r="AK2512" s="11"/>
    </row>
    <row r="2513" spans="37:37" x14ac:dyDescent="0.2">
      <c r="AK2513" s="11"/>
    </row>
    <row r="2514" spans="37:37" x14ac:dyDescent="0.2">
      <c r="AK2514" s="11"/>
    </row>
    <row r="2515" spans="37:37" x14ac:dyDescent="0.2">
      <c r="AK2515" s="11"/>
    </row>
    <row r="2516" spans="37:37" x14ac:dyDescent="0.2">
      <c r="AK2516" s="11"/>
    </row>
    <row r="2517" spans="37:37" x14ac:dyDescent="0.2">
      <c r="AK2517" s="11"/>
    </row>
    <row r="2518" spans="37:37" x14ac:dyDescent="0.2">
      <c r="AK2518" s="11"/>
    </row>
    <row r="2519" spans="37:37" x14ac:dyDescent="0.2">
      <c r="AK2519" s="11"/>
    </row>
    <row r="2520" spans="37:37" x14ac:dyDescent="0.2">
      <c r="AK2520" s="11"/>
    </row>
    <row r="2521" spans="37:37" x14ac:dyDescent="0.2">
      <c r="AK2521" s="11"/>
    </row>
    <row r="2522" spans="37:37" x14ac:dyDescent="0.2">
      <c r="AK2522" s="11"/>
    </row>
    <row r="2523" spans="37:37" x14ac:dyDescent="0.2">
      <c r="AK2523" s="11"/>
    </row>
    <row r="2524" spans="37:37" x14ac:dyDescent="0.2">
      <c r="AK2524" s="11"/>
    </row>
    <row r="2525" spans="37:37" x14ac:dyDescent="0.2">
      <c r="AK2525" s="11"/>
    </row>
    <row r="2526" spans="37:37" x14ac:dyDescent="0.2">
      <c r="AK2526" s="11"/>
    </row>
    <row r="2527" spans="37:37" x14ac:dyDescent="0.2">
      <c r="AK2527" s="11"/>
    </row>
    <row r="2528" spans="37:37" x14ac:dyDescent="0.2">
      <c r="AK2528" s="11"/>
    </row>
    <row r="2529" spans="37:37" x14ac:dyDescent="0.2">
      <c r="AK2529" s="11"/>
    </row>
    <row r="2530" spans="37:37" x14ac:dyDescent="0.2">
      <c r="AK2530" s="11"/>
    </row>
    <row r="2531" spans="37:37" x14ac:dyDescent="0.2">
      <c r="AK2531" s="11"/>
    </row>
    <row r="2532" spans="37:37" x14ac:dyDescent="0.2">
      <c r="AK2532" s="11"/>
    </row>
    <row r="2533" spans="37:37" x14ac:dyDescent="0.2">
      <c r="AK2533" s="11"/>
    </row>
    <row r="2534" spans="37:37" x14ac:dyDescent="0.2">
      <c r="AK2534" s="11"/>
    </row>
    <row r="2535" spans="37:37" x14ac:dyDescent="0.2">
      <c r="AK2535" s="11"/>
    </row>
    <row r="2536" spans="37:37" x14ac:dyDescent="0.2">
      <c r="AK2536" s="11"/>
    </row>
    <row r="2537" spans="37:37" x14ac:dyDescent="0.2">
      <c r="AK2537" s="11"/>
    </row>
    <row r="2538" spans="37:37" x14ac:dyDescent="0.2">
      <c r="AK2538" s="11"/>
    </row>
    <row r="2539" spans="37:37" x14ac:dyDescent="0.2">
      <c r="AK2539" s="11"/>
    </row>
    <row r="2540" spans="37:37" x14ac:dyDescent="0.2">
      <c r="AK2540" s="11"/>
    </row>
    <row r="2541" spans="37:37" x14ac:dyDescent="0.2">
      <c r="AK2541" s="11"/>
    </row>
    <row r="2542" spans="37:37" x14ac:dyDescent="0.2">
      <c r="AK2542" s="11"/>
    </row>
    <row r="2543" spans="37:37" x14ac:dyDescent="0.2">
      <c r="AK2543" s="11"/>
    </row>
    <row r="2544" spans="37:37" x14ac:dyDescent="0.2">
      <c r="AK2544" s="11"/>
    </row>
    <row r="2545" spans="37:37" x14ac:dyDescent="0.2">
      <c r="AK2545" s="11"/>
    </row>
    <row r="2546" spans="37:37" x14ac:dyDescent="0.2">
      <c r="AK2546" s="11"/>
    </row>
    <row r="2547" spans="37:37" x14ac:dyDescent="0.2">
      <c r="AK2547" s="11"/>
    </row>
    <row r="2548" spans="37:37" x14ac:dyDescent="0.2">
      <c r="AK2548" s="11"/>
    </row>
    <row r="2549" spans="37:37" x14ac:dyDescent="0.2">
      <c r="AK2549" s="11"/>
    </row>
    <row r="2550" spans="37:37" x14ac:dyDescent="0.2">
      <c r="AK2550" s="11"/>
    </row>
    <row r="2551" spans="37:37" x14ac:dyDescent="0.2">
      <c r="AK2551" s="11"/>
    </row>
    <row r="2552" spans="37:37" x14ac:dyDescent="0.2">
      <c r="AK2552" s="11"/>
    </row>
    <row r="2553" spans="37:37" x14ac:dyDescent="0.2">
      <c r="AK2553" s="11"/>
    </row>
    <row r="2554" spans="37:37" x14ac:dyDescent="0.2">
      <c r="AK2554" s="11"/>
    </row>
    <row r="2555" spans="37:37" x14ac:dyDescent="0.2">
      <c r="AK2555" s="11"/>
    </row>
    <row r="2556" spans="37:37" x14ac:dyDescent="0.2">
      <c r="AK2556" s="11"/>
    </row>
    <row r="2557" spans="37:37" x14ac:dyDescent="0.2">
      <c r="AK2557" s="11"/>
    </row>
    <row r="2558" spans="37:37" x14ac:dyDescent="0.2">
      <c r="AK2558" s="11"/>
    </row>
    <row r="2559" spans="37:37" x14ac:dyDescent="0.2">
      <c r="AK2559" s="11"/>
    </row>
    <row r="2560" spans="37:37" x14ac:dyDescent="0.2">
      <c r="AK2560" s="11"/>
    </row>
    <row r="2561" spans="37:37" x14ac:dyDescent="0.2">
      <c r="AK2561" s="11"/>
    </row>
    <row r="2562" spans="37:37" x14ac:dyDescent="0.2">
      <c r="AK2562" s="11"/>
    </row>
    <row r="2563" spans="37:37" x14ac:dyDescent="0.2">
      <c r="AK2563" s="11"/>
    </row>
    <row r="2564" spans="37:37" x14ac:dyDescent="0.2">
      <c r="AK2564" s="11"/>
    </row>
    <row r="2565" spans="37:37" x14ac:dyDescent="0.2">
      <c r="AK2565" s="11"/>
    </row>
    <row r="2566" spans="37:37" x14ac:dyDescent="0.2">
      <c r="AK2566" s="11"/>
    </row>
    <row r="2567" spans="37:37" x14ac:dyDescent="0.2">
      <c r="AK2567" s="11"/>
    </row>
    <row r="2568" spans="37:37" x14ac:dyDescent="0.2">
      <c r="AK2568" s="11"/>
    </row>
    <row r="2569" spans="37:37" x14ac:dyDescent="0.2">
      <c r="AK2569" s="11"/>
    </row>
    <row r="2570" spans="37:37" x14ac:dyDescent="0.2">
      <c r="AK2570" s="11"/>
    </row>
    <row r="2571" spans="37:37" x14ac:dyDescent="0.2">
      <c r="AK2571" s="11"/>
    </row>
    <row r="2572" spans="37:37" x14ac:dyDescent="0.2">
      <c r="AK2572" s="11"/>
    </row>
    <row r="2573" spans="37:37" x14ac:dyDescent="0.2">
      <c r="AK2573" s="11"/>
    </row>
    <row r="2574" spans="37:37" x14ac:dyDescent="0.2">
      <c r="AK2574" s="11"/>
    </row>
    <row r="2575" spans="37:37" x14ac:dyDescent="0.2">
      <c r="AK2575" s="11"/>
    </row>
    <row r="2576" spans="37:37" x14ac:dyDescent="0.2">
      <c r="AK2576" s="11"/>
    </row>
    <row r="2577" spans="37:37" x14ac:dyDescent="0.2">
      <c r="AK2577" s="11"/>
    </row>
    <row r="2578" spans="37:37" x14ac:dyDescent="0.2">
      <c r="AK2578" s="11"/>
    </row>
    <row r="2579" spans="37:37" x14ac:dyDescent="0.2">
      <c r="AK2579" s="11"/>
    </row>
    <row r="2580" spans="37:37" x14ac:dyDescent="0.2">
      <c r="AK2580" s="11"/>
    </row>
    <row r="2581" spans="37:37" x14ac:dyDescent="0.2">
      <c r="AK2581" s="11"/>
    </row>
    <row r="2582" spans="37:37" x14ac:dyDescent="0.2">
      <c r="AK2582" s="11"/>
    </row>
    <row r="2583" spans="37:37" x14ac:dyDescent="0.2">
      <c r="AK2583" s="11"/>
    </row>
    <row r="2584" spans="37:37" x14ac:dyDescent="0.2">
      <c r="AK2584" s="11"/>
    </row>
    <row r="2585" spans="37:37" x14ac:dyDescent="0.2">
      <c r="AK2585" s="11"/>
    </row>
    <row r="2586" spans="37:37" x14ac:dyDescent="0.2">
      <c r="AK2586" s="11"/>
    </row>
    <row r="2587" spans="37:37" x14ac:dyDescent="0.2">
      <c r="AK2587" s="11"/>
    </row>
    <row r="2588" spans="37:37" x14ac:dyDescent="0.2">
      <c r="AK2588" s="11"/>
    </row>
    <row r="2589" spans="37:37" x14ac:dyDescent="0.2">
      <c r="AK2589" s="11"/>
    </row>
    <row r="2590" spans="37:37" x14ac:dyDescent="0.2">
      <c r="AK2590" s="11"/>
    </row>
    <row r="2591" spans="37:37" x14ac:dyDescent="0.2">
      <c r="AK2591" s="11"/>
    </row>
    <row r="2592" spans="37:37" x14ac:dyDescent="0.2">
      <c r="AK2592" s="11"/>
    </row>
    <row r="2593" spans="37:37" x14ac:dyDescent="0.2">
      <c r="AK2593" s="11"/>
    </row>
    <row r="2594" spans="37:37" x14ac:dyDescent="0.2">
      <c r="AK2594" s="11"/>
    </row>
    <row r="2595" spans="37:37" x14ac:dyDescent="0.2">
      <c r="AK2595" s="11"/>
    </row>
    <row r="2596" spans="37:37" x14ac:dyDescent="0.2">
      <c r="AK2596" s="11"/>
    </row>
    <row r="2597" spans="37:37" x14ac:dyDescent="0.2">
      <c r="AK2597" s="11"/>
    </row>
    <row r="2598" spans="37:37" x14ac:dyDescent="0.2">
      <c r="AK2598" s="11"/>
    </row>
    <row r="2599" spans="37:37" x14ac:dyDescent="0.2">
      <c r="AK2599" s="11"/>
    </row>
    <row r="2600" spans="37:37" x14ac:dyDescent="0.2">
      <c r="AK2600" s="11"/>
    </row>
    <row r="2601" spans="37:37" x14ac:dyDescent="0.2">
      <c r="AK2601" s="11"/>
    </row>
    <row r="2602" spans="37:37" x14ac:dyDescent="0.2">
      <c r="AK2602" s="11"/>
    </row>
    <row r="2603" spans="37:37" x14ac:dyDescent="0.2">
      <c r="AK2603" s="11"/>
    </row>
    <row r="2604" spans="37:37" x14ac:dyDescent="0.2">
      <c r="AK2604" s="11"/>
    </row>
    <row r="2605" spans="37:37" x14ac:dyDescent="0.2">
      <c r="AK2605" s="11"/>
    </row>
    <row r="2606" spans="37:37" x14ac:dyDescent="0.2">
      <c r="AK2606" s="11"/>
    </row>
    <row r="2607" spans="37:37" x14ac:dyDescent="0.2">
      <c r="AK2607" s="11"/>
    </row>
    <row r="2608" spans="37:37" x14ac:dyDescent="0.2">
      <c r="AK2608" s="11"/>
    </row>
    <row r="2609" spans="37:37" x14ac:dyDescent="0.2">
      <c r="AK2609" s="11"/>
    </row>
    <row r="2610" spans="37:37" x14ac:dyDescent="0.2">
      <c r="AK2610" s="11"/>
    </row>
    <row r="2611" spans="37:37" x14ac:dyDescent="0.2">
      <c r="AK2611" s="11"/>
    </row>
    <row r="2612" spans="37:37" x14ac:dyDescent="0.2">
      <c r="AK2612" s="11"/>
    </row>
    <row r="2613" spans="37:37" x14ac:dyDescent="0.2">
      <c r="AK2613" s="11"/>
    </row>
    <row r="2614" spans="37:37" x14ac:dyDescent="0.2">
      <c r="AK2614" s="11"/>
    </row>
    <row r="2615" spans="37:37" x14ac:dyDescent="0.2">
      <c r="AK2615" s="11"/>
    </row>
    <row r="2616" spans="37:37" x14ac:dyDescent="0.2">
      <c r="AK2616" s="11"/>
    </row>
    <row r="2617" spans="37:37" x14ac:dyDescent="0.2">
      <c r="AK2617" s="11"/>
    </row>
    <row r="2618" spans="37:37" x14ac:dyDescent="0.2">
      <c r="AK2618" s="11"/>
    </row>
    <row r="2619" spans="37:37" x14ac:dyDescent="0.2">
      <c r="AK2619" s="11"/>
    </row>
    <row r="2620" spans="37:37" x14ac:dyDescent="0.2">
      <c r="AK2620" s="11"/>
    </row>
    <row r="2621" spans="37:37" x14ac:dyDescent="0.2">
      <c r="AK2621" s="11"/>
    </row>
    <row r="2622" spans="37:37" x14ac:dyDescent="0.2">
      <c r="AK2622" s="11"/>
    </row>
    <row r="2623" spans="37:37" x14ac:dyDescent="0.2">
      <c r="AK2623" s="11"/>
    </row>
    <row r="2624" spans="37:37" x14ac:dyDescent="0.2">
      <c r="AK2624" s="11"/>
    </row>
    <row r="2625" spans="37:37" x14ac:dyDescent="0.2">
      <c r="AK2625" s="11"/>
    </row>
    <row r="2626" spans="37:37" x14ac:dyDescent="0.2">
      <c r="AK2626" s="11"/>
    </row>
    <row r="2627" spans="37:37" x14ac:dyDescent="0.2">
      <c r="AK2627" s="11"/>
    </row>
    <row r="2628" spans="37:37" x14ac:dyDescent="0.2">
      <c r="AK2628" s="11"/>
    </row>
    <row r="2629" spans="37:37" x14ac:dyDescent="0.2">
      <c r="AK2629" s="11"/>
    </row>
    <row r="2630" spans="37:37" x14ac:dyDescent="0.2">
      <c r="AK2630" s="11"/>
    </row>
    <row r="2631" spans="37:37" x14ac:dyDescent="0.2">
      <c r="AK2631" s="11"/>
    </row>
    <row r="2632" spans="37:37" x14ac:dyDescent="0.2">
      <c r="AK2632" s="11"/>
    </row>
    <row r="2633" spans="37:37" x14ac:dyDescent="0.2">
      <c r="AK2633" s="11"/>
    </row>
    <row r="2634" spans="37:37" x14ac:dyDescent="0.2">
      <c r="AK2634" s="11"/>
    </row>
    <row r="2635" spans="37:37" x14ac:dyDescent="0.2">
      <c r="AK2635" s="11"/>
    </row>
    <row r="2636" spans="37:37" x14ac:dyDescent="0.2">
      <c r="AK2636" s="11"/>
    </row>
    <row r="2637" spans="37:37" x14ac:dyDescent="0.2">
      <c r="AK2637" s="11"/>
    </row>
    <row r="2638" spans="37:37" x14ac:dyDescent="0.2">
      <c r="AK2638" s="11"/>
    </row>
    <row r="2639" spans="37:37" x14ac:dyDescent="0.2">
      <c r="AK2639" s="11"/>
    </row>
    <row r="2640" spans="37:37" x14ac:dyDescent="0.2">
      <c r="AK2640" s="11"/>
    </row>
    <row r="2641" spans="37:37" x14ac:dyDescent="0.2">
      <c r="AK2641" s="11"/>
    </row>
    <row r="2642" spans="37:37" x14ac:dyDescent="0.2">
      <c r="AK2642" s="11"/>
    </row>
    <row r="2643" spans="37:37" x14ac:dyDescent="0.2">
      <c r="AK2643" s="11"/>
    </row>
    <row r="2644" spans="37:37" x14ac:dyDescent="0.2">
      <c r="AK2644" s="11"/>
    </row>
    <row r="2645" spans="37:37" x14ac:dyDescent="0.2">
      <c r="AK2645" s="11"/>
    </row>
    <row r="2646" spans="37:37" x14ac:dyDescent="0.2">
      <c r="AK2646" s="11"/>
    </row>
    <row r="2647" spans="37:37" x14ac:dyDescent="0.2">
      <c r="AK2647" s="11"/>
    </row>
    <row r="2648" spans="37:37" x14ac:dyDescent="0.2">
      <c r="AK2648" s="11"/>
    </row>
    <row r="2649" spans="37:37" x14ac:dyDescent="0.2">
      <c r="AK2649" s="11"/>
    </row>
    <row r="2650" spans="37:37" x14ac:dyDescent="0.2">
      <c r="AK2650" s="11"/>
    </row>
    <row r="2651" spans="37:37" x14ac:dyDescent="0.2">
      <c r="AK2651" s="11"/>
    </row>
    <row r="2652" spans="37:37" x14ac:dyDescent="0.2">
      <c r="AK2652" s="11"/>
    </row>
    <row r="2653" spans="37:37" x14ac:dyDescent="0.2">
      <c r="AK2653" s="11"/>
    </row>
    <row r="2654" spans="37:37" x14ac:dyDescent="0.2">
      <c r="AK2654" s="11"/>
    </row>
    <row r="2655" spans="37:37" x14ac:dyDescent="0.2">
      <c r="AK2655" s="11"/>
    </row>
    <row r="2656" spans="37:37" x14ac:dyDescent="0.2">
      <c r="AK2656" s="11"/>
    </row>
    <row r="2657" spans="37:37" x14ac:dyDescent="0.2">
      <c r="AK2657" s="11"/>
    </row>
    <row r="2658" spans="37:37" x14ac:dyDescent="0.2">
      <c r="AK2658" s="11"/>
    </row>
    <row r="2659" spans="37:37" x14ac:dyDescent="0.2">
      <c r="AK2659" s="11"/>
    </row>
    <row r="2660" spans="37:37" x14ac:dyDescent="0.2">
      <c r="AK2660" s="11"/>
    </row>
    <row r="2661" spans="37:37" x14ac:dyDescent="0.2">
      <c r="AK2661" s="11"/>
    </row>
    <row r="2662" spans="37:37" x14ac:dyDescent="0.2">
      <c r="AK2662" s="11"/>
    </row>
    <row r="2663" spans="37:37" x14ac:dyDescent="0.2">
      <c r="AK2663" s="11"/>
    </row>
    <row r="2664" spans="37:37" x14ac:dyDescent="0.2">
      <c r="AK2664" s="11"/>
    </row>
    <row r="2665" spans="37:37" x14ac:dyDescent="0.2">
      <c r="AK2665" s="11"/>
    </row>
    <row r="2666" spans="37:37" x14ac:dyDescent="0.2">
      <c r="AK2666" s="11"/>
    </row>
    <row r="2667" spans="37:37" x14ac:dyDescent="0.2">
      <c r="AK2667" s="11"/>
    </row>
    <row r="2668" spans="37:37" x14ac:dyDescent="0.2">
      <c r="AK2668" s="11"/>
    </row>
    <row r="2669" spans="37:37" x14ac:dyDescent="0.2">
      <c r="AK2669" s="11"/>
    </row>
    <row r="2670" spans="37:37" x14ac:dyDescent="0.2">
      <c r="AK2670" s="11"/>
    </row>
    <row r="2671" spans="37:37" x14ac:dyDescent="0.2">
      <c r="AK2671" s="11"/>
    </row>
    <row r="2672" spans="37:37" x14ac:dyDescent="0.2">
      <c r="AK2672" s="11"/>
    </row>
    <row r="2673" spans="37:37" x14ac:dyDescent="0.2">
      <c r="AK2673" s="11"/>
    </row>
    <row r="2674" spans="37:37" x14ac:dyDescent="0.2">
      <c r="AK2674" s="11"/>
    </row>
    <row r="2675" spans="37:37" x14ac:dyDescent="0.2">
      <c r="AK2675" s="11"/>
    </row>
    <row r="2676" spans="37:37" x14ac:dyDescent="0.2">
      <c r="AK2676" s="11"/>
    </row>
    <row r="2677" spans="37:37" x14ac:dyDescent="0.2">
      <c r="AK2677" s="11"/>
    </row>
    <row r="2678" spans="37:37" x14ac:dyDescent="0.2">
      <c r="AK2678" s="11"/>
    </row>
    <row r="2679" spans="37:37" x14ac:dyDescent="0.2">
      <c r="AK2679" s="11"/>
    </row>
    <row r="2680" spans="37:37" x14ac:dyDescent="0.2">
      <c r="AK2680" s="11"/>
    </row>
    <row r="2681" spans="37:37" x14ac:dyDescent="0.2">
      <c r="AK2681" s="11"/>
    </row>
    <row r="2682" spans="37:37" x14ac:dyDescent="0.2">
      <c r="AK2682" s="11"/>
    </row>
    <row r="2683" spans="37:37" x14ac:dyDescent="0.2">
      <c r="AK2683" s="11"/>
    </row>
    <row r="2684" spans="37:37" x14ac:dyDescent="0.2">
      <c r="AK2684" s="11"/>
    </row>
    <row r="2685" spans="37:37" x14ac:dyDescent="0.2">
      <c r="AK2685" s="11"/>
    </row>
    <row r="2686" spans="37:37" x14ac:dyDescent="0.2">
      <c r="AK2686" s="11"/>
    </row>
    <row r="2687" spans="37:37" x14ac:dyDescent="0.2">
      <c r="AK2687" s="11"/>
    </row>
    <row r="2688" spans="37:37" x14ac:dyDescent="0.2">
      <c r="AK2688" s="11"/>
    </row>
    <row r="2689" spans="37:37" x14ac:dyDescent="0.2">
      <c r="AK2689" s="11"/>
    </row>
    <row r="2690" spans="37:37" x14ac:dyDescent="0.2">
      <c r="AK2690" s="11"/>
    </row>
    <row r="2691" spans="37:37" x14ac:dyDescent="0.2">
      <c r="AK2691" s="11"/>
    </row>
    <row r="2692" spans="37:37" x14ac:dyDescent="0.2">
      <c r="AK2692" s="11"/>
    </row>
    <row r="2693" spans="37:37" x14ac:dyDescent="0.2">
      <c r="AK2693" s="11"/>
    </row>
    <row r="2694" spans="37:37" x14ac:dyDescent="0.2">
      <c r="AK2694" s="11"/>
    </row>
    <row r="2695" spans="37:37" x14ac:dyDescent="0.2">
      <c r="AK2695" s="11"/>
    </row>
    <row r="2696" spans="37:37" x14ac:dyDescent="0.2">
      <c r="AK2696" s="11"/>
    </row>
    <row r="2697" spans="37:37" x14ac:dyDescent="0.2">
      <c r="AK2697" s="11"/>
    </row>
    <row r="2698" spans="37:37" x14ac:dyDescent="0.2">
      <c r="AK2698" s="11"/>
    </row>
    <row r="2699" spans="37:37" x14ac:dyDescent="0.2">
      <c r="AK2699" s="11"/>
    </row>
    <row r="2700" spans="37:37" x14ac:dyDescent="0.2">
      <c r="AK2700" s="11"/>
    </row>
    <row r="2701" spans="37:37" x14ac:dyDescent="0.2">
      <c r="AK2701" s="11"/>
    </row>
    <row r="2702" spans="37:37" x14ac:dyDescent="0.2">
      <c r="AK2702" s="11"/>
    </row>
    <row r="2703" spans="37:37" x14ac:dyDescent="0.2">
      <c r="AK2703" s="11"/>
    </row>
    <row r="2704" spans="37:37" x14ac:dyDescent="0.2">
      <c r="AK2704" s="11"/>
    </row>
    <row r="2705" spans="37:37" x14ac:dyDescent="0.2">
      <c r="AK2705" s="11"/>
    </row>
    <row r="2706" spans="37:37" x14ac:dyDescent="0.2">
      <c r="AK2706" s="11"/>
    </row>
    <row r="2707" spans="37:37" x14ac:dyDescent="0.2">
      <c r="AK2707" s="11"/>
    </row>
    <row r="2708" spans="37:37" x14ac:dyDescent="0.2">
      <c r="AK2708" s="11"/>
    </row>
    <row r="2709" spans="37:37" x14ac:dyDescent="0.2">
      <c r="AK2709" s="11"/>
    </row>
    <row r="2710" spans="37:37" x14ac:dyDescent="0.2">
      <c r="AK2710" s="11"/>
    </row>
    <row r="2711" spans="37:37" x14ac:dyDescent="0.2">
      <c r="AK2711" s="11"/>
    </row>
    <row r="2712" spans="37:37" x14ac:dyDescent="0.2">
      <c r="AK2712" s="11"/>
    </row>
    <row r="2713" spans="37:37" x14ac:dyDescent="0.2">
      <c r="AK2713" s="11"/>
    </row>
    <row r="2714" spans="37:37" x14ac:dyDescent="0.2">
      <c r="AK2714" s="11"/>
    </row>
    <row r="2715" spans="37:37" x14ac:dyDescent="0.2">
      <c r="AK2715" s="11"/>
    </row>
    <row r="2716" spans="37:37" x14ac:dyDescent="0.2">
      <c r="AK2716" s="11"/>
    </row>
    <row r="2717" spans="37:37" x14ac:dyDescent="0.2">
      <c r="AK2717" s="11"/>
    </row>
    <row r="2718" spans="37:37" x14ac:dyDescent="0.2">
      <c r="AK2718" s="11"/>
    </row>
    <row r="2719" spans="37:37" x14ac:dyDescent="0.2">
      <c r="AK2719" s="11"/>
    </row>
    <row r="2720" spans="37:37" x14ac:dyDescent="0.2">
      <c r="AK2720" s="11"/>
    </row>
    <row r="2721" spans="37:37" x14ac:dyDescent="0.2">
      <c r="AK2721" s="11"/>
    </row>
    <row r="2722" spans="37:37" x14ac:dyDescent="0.2">
      <c r="AK2722" s="11"/>
    </row>
    <row r="2723" spans="37:37" x14ac:dyDescent="0.2">
      <c r="AK2723" s="11"/>
    </row>
    <row r="2724" spans="37:37" x14ac:dyDescent="0.2">
      <c r="AK2724" s="11"/>
    </row>
    <row r="2725" spans="37:37" x14ac:dyDescent="0.2">
      <c r="AK2725" s="11"/>
    </row>
    <row r="2726" spans="37:37" x14ac:dyDescent="0.2">
      <c r="AK2726" s="11"/>
    </row>
    <row r="2727" spans="37:37" x14ac:dyDescent="0.2">
      <c r="AK2727" s="11"/>
    </row>
    <row r="2728" spans="37:37" x14ac:dyDescent="0.2">
      <c r="AK2728" s="11"/>
    </row>
    <row r="2729" spans="37:37" x14ac:dyDescent="0.2">
      <c r="AK2729" s="11"/>
    </row>
    <row r="2730" spans="37:37" x14ac:dyDescent="0.2">
      <c r="AK2730" s="11"/>
    </row>
    <row r="2731" spans="37:37" x14ac:dyDescent="0.2">
      <c r="AK2731" s="11"/>
    </row>
    <row r="2732" spans="37:37" x14ac:dyDescent="0.2">
      <c r="AK2732" s="11"/>
    </row>
    <row r="2733" spans="37:37" x14ac:dyDescent="0.2">
      <c r="AK2733" s="11"/>
    </row>
    <row r="2734" spans="37:37" x14ac:dyDescent="0.2">
      <c r="AK2734" s="11"/>
    </row>
    <row r="2735" spans="37:37" x14ac:dyDescent="0.2">
      <c r="AK2735" s="11"/>
    </row>
    <row r="2736" spans="37:37" x14ac:dyDescent="0.2">
      <c r="AK2736" s="11"/>
    </row>
    <row r="2737" spans="37:37" x14ac:dyDescent="0.2">
      <c r="AK2737" s="11"/>
    </row>
    <row r="2738" spans="37:37" x14ac:dyDescent="0.2">
      <c r="AK2738" s="11"/>
    </row>
    <row r="2739" spans="37:37" x14ac:dyDescent="0.2">
      <c r="AK2739" s="11"/>
    </row>
    <row r="2740" spans="37:37" x14ac:dyDescent="0.2">
      <c r="AK2740" s="11"/>
    </row>
    <row r="2741" spans="37:37" x14ac:dyDescent="0.2">
      <c r="AK2741" s="11"/>
    </row>
    <row r="2742" spans="37:37" x14ac:dyDescent="0.2">
      <c r="AK2742" s="11"/>
    </row>
    <row r="2743" spans="37:37" x14ac:dyDescent="0.2">
      <c r="AK2743" s="11"/>
    </row>
    <row r="2744" spans="37:37" x14ac:dyDescent="0.2">
      <c r="AK2744" s="11"/>
    </row>
    <row r="2745" spans="37:37" x14ac:dyDescent="0.2">
      <c r="AK2745" s="11"/>
    </row>
    <row r="2746" spans="37:37" x14ac:dyDescent="0.2">
      <c r="AK2746" s="11"/>
    </row>
    <row r="2747" spans="37:37" x14ac:dyDescent="0.2">
      <c r="AK2747" s="11"/>
    </row>
    <row r="2748" spans="37:37" x14ac:dyDescent="0.2">
      <c r="AK2748" s="11"/>
    </row>
    <row r="2749" spans="37:37" x14ac:dyDescent="0.2">
      <c r="AK2749" s="11"/>
    </row>
    <row r="2750" spans="37:37" x14ac:dyDescent="0.2">
      <c r="AK2750" s="11"/>
    </row>
    <row r="2751" spans="37:37" x14ac:dyDescent="0.2">
      <c r="AK2751" s="11"/>
    </row>
    <row r="2752" spans="37:37" x14ac:dyDescent="0.2">
      <c r="AK2752" s="11"/>
    </row>
    <row r="2753" spans="37:37" x14ac:dyDescent="0.2">
      <c r="AK2753" s="11"/>
    </row>
    <row r="2754" spans="37:37" x14ac:dyDescent="0.2">
      <c r="AK2754" s="11"/>
    </row>
    <row r="2755" spans="37:37" x14ac:dyDescent="0.2">
      <c r="AK2755" s="11"/>
    </row>
    <row r="2756" spans="37:37" x14ac:dyDescent="0.2">
      <c r="AK2756" s="11"/>
    </row>
    <row r="2757" spans="37:37" x14ac:dyDescent="0.2">
      <c r="AK2757" s="11"/>
    </row>
    <row r="2758" spans="37:37" x14ac:dyDescent="0.2">
      <c r="AK2758" s="11"/>
    </row>
    <row r="2759" spans="37:37" x14ac:dyDescent="0.2">
      <c r="AK2759" s="11"/>
    </row>
    <row r="2760" spans="37:37" x14ac:dyDescent="0.2">
      <c r="AK2760" s="11"/>
    </row>
    <row r="2761" spans="37:37" x14ac:dyDescent="0.2">
      <c r="AK2761" s="11"/>
    </row>
    <row r="2762" spans="37:37" x14ac:dyDescent="0.2">
      <c r="AK2762" s="11"/>
    </row>
    <row r="2763" spans="37:37" x14ac:dyDescent="0.2">
      <c r="AK2763" s="11"/>
    </row>
    <row r="2764" spans="37:37" x14ac:dyDescent="0.2">
      <c r="AK2764" s="11"/>
    </row>
    <row r="2765" spans="37:37" x14ac:dyDescent="0.2">
      <c r="AK2765" s="11"/>
    </row>
    <row r="2766" spans="37:37" x14ac:dyDescent="0.2">
      <c r="AK2766" s="11"/>
    </row>
    <row r="2767" spans="37:37" x14ac:dyDescent="0.2">
      <c r="AK2767" s="11"/>
    </row>
    <row r="2768" spans="37:37" x14ac:dyDescent="0.2">
      <c r="AK2768" s="11"/>
    </row>
    <row r="2769" spans="37:37" x14ac:dyDescent="0.2">
      <c r="AK2769" s="11"/>
    </row>
    <row r="2770" spans="37:37" x14ac:dyDescent="0.2">
      <c r="AK2770" s="11"/>
    </row>
    <row r="2771" spans="37:37" x14ac:dyDescent="0.2">
      <c r="AK2771" s="11"/>
    </row>
    <row r="2772" spans="37:37" x14ac:dyDescent="0.2">
      <c r="AK2772" s="11"/>
    </row>
    <row r="2773" spans="37:37" x14ac:dyDescent="0.2">
      <c r="AK2773" s="11"/>
    </row>
    <row r="2774" spans="37:37" x14ac:dyDescent="0.2">
      <c r="AK2774" s="11"/>
    </row>
    <row r="2775" spans="37:37" x14ac:dyDescent="0.2">
      <c r="AK2775" s="11"/>
    </row>
    <row r="2776" spans="37:37" x14ac:dyDescent="0.2">
      <c r="AK2776" s="11"/>
    </row>
    <row r="2777" spans="37:37" x14ac:dyDescent="0.2">
      <c r="AK2777" s="11"/>
    </row>
    <row r="2778" spans="37:37" x14ac:dyDescent="0.2">
      <c r="AK2778" s="11"/>
    </row>
    <row r="2779" spans="37:37" x14ac:dyDescent="0.2">
      <c r="AK2779" s="11"/>
    </row>
    <row r="2780" spans="37:37" x14ac:dyDescent="0.2">
      <c r="AK2780" s="11"/>
    </row>
    <row r="2781" spans="37:37" x14ac:dyDescent="0.2">
      <c r="AK2781" s="11"/>
    </row>
    <row r="2782" spans="37:37" x14ac:dyDescent="0.2">
      <c r="AK2782" s="11"/>
    </row>
    <row r="2783" spans="37:37" x14ac:dyDescent="0.2">
      <c r="AK2783" s="11"/>
    </row>
    <row r="2784" spans="37:37" x14ac:dyDescent="0.2">
      <c r="AK2784" s="11"/>
    </row>
    <row r="2785" spans="37:37" x14ac:dyDescent="0.2">
      <c r="AK2785" s="11"/>
    </row>
    <row r="2786" spans="37:37" x14ac:dyDescent="0.2">
      <c r="AK2786" s="11"/>
    </row>
    <row r="2787" spans="37:37" x14ac:dyDescent="0.2">
      <c r="AK2787" s="11"/>
    </row>
    <row r="2788" spans="37:37" x14ac:dyDescent="0.2">
      <c r="AK2788" s="11"/>
    </row>
    <row r="2789" spans="37:37" x14ac:dyDescent="0.2">
      <c r="AK2789" s="11"/>
    </row>
    <row r="2790" spans="37:37" x14ac:dyDescent="0.2">
      <c r="AK2790" s="11"/>
    </row>
    <row r="2791" spans="37:37" x14ac:dyDescent="0.2">
      <c r="AK2791" s="11"/>
    </row>
    <row r="2792" spans="37:37" x14ac:dyDescent="0.2">
      <c r="AK2792" s="11"/>
    </row>
    <row r="2793" spans="37:37" x14ac:dyDescent="0.2">
      <c r="AK2793" s="11"/>
    </row>
    <row r="2794" spans="37:37" x14ac:dyDescent="0.2">
      <c r="AK2794" s="11"/>
    </row>
    <row r="2795" spans="37:37" x14ac:dyDescent="0.2">
      <c r="AK2795" s="11"/>
    </row>
    <row r="2796" spans="37:37" x14ac:dyDescent="0.2">
      <c r="AK2796" s="11"/>
    </row>
    <row r="2797" spans="37:37" x14ac:dyDescent="0.2">
      <c r="AK2797" s="11"/>
    </row>
    <row r="2798" spans="37:37" x14ac:dyDescent="0.2">
      <c r="AK2798" s="11"/>
    </row>
    <row r="2799" spans="37:37" x14ac:dyDescent="0.2">
      <c r="AK2799" s="11"/>
    </row>
    <row r="2800" spans="37:37" x14ac:dyDescent="0.2">
      <c r="AK2800" s="11"/>
    </row>
    <row r="2801" spans="37:37" x14ac:dyDescent="0.2">
      <c r="AK2801" s="11"/>
    </row>
    <row r="2802" spans="37:37" x14ac:dyDescent="0.2">
      <c r="AK2802" s="11"/>
    </row>
    <row r="2803" spans="37:37" x14ac:dyDescent="0.2">
      <c r="AK2803" s="11"/>
    </row>
    <row r="2804" spans="37:37" x14ac:dyDescent="0.2">
      <c r="AK2804" s="11"/>
    </row>
    <row r="2805" spans="37:37" x14ac:dyDescent="0.2">
      <c r="AK2805" s="11"/>
    </row>
    <row r="2806" spans="37:37" x14ac:dyDescent="0.2">
      <c r="AK2806" s="11"/>
    </row>
    <row r="2807" spans="37:37" x14ac:dyDescent="0.2">
      <c r="AK2807" s="11"/>
    </row>
    <row r="2808" spans="37:37" x14ac:dyDescent="0.2">
      <c r="AK2808" s="11"/>
    </row>
    <row r="2809" spans="37:37" x14ac:dyDescent="0.2">
      <c r="AK2809" s="11"/>
    </row>
    <row r="2810" spans="37:37" x14ac:dyDescent="0.2">
      <c r="AK2810" s="11"/>
    </row>
    <row r="2811" spans="37:37" x14ac:dyDescent="0.2">
      <c r="AK2811" s="11"/>
    </row>
    <row r="2812" spans="37:37" x14ac:dyDescent="0.2">
      <c r="AK2812" s="11"/>
    </row>
    <row r="2813" spans="37:37" x14ac:dyDescent="0.2">
      <c r="AK2813" s="11"/>
    </row>
    <row r="2814" spans="37:37" x14ac:dyDescent="0.2">
      <c r="AK2814" s="11"/>
    </row>
    <row r="2815" spans="37:37" x14ac:dyDescent="0.2">
      <c r="AK2815" s="11"/>
    </row>
    <row r="2816" spans="37:37" x14ac:dyDescent="0.2">
      <c r="AK2816" s="11"/>
    </row>
    <row r="2817" spans="37:37" x14ac:dyDescent="0.2">
      <c r="AK2817" s="11"/>
    </row>
    <row r="2818" spans="37:37" x14ac:dyDescent="0.2">
      <c r="AK2818" s="11"/>
    </row>
    <row r="2819" spans="37:37" x14ac:dyDescent="0.2">
      <c r="AK2819" s="11"/>
    </row>
    <row r="2820" spans="37:37" x14ac:dyDescent="0.2">
      <c r="AK2820" s="11"/>
    </row>
    <row r="2821" spans="37:37" x14ac:dyDescent="0.2">
      <c r="AK2821" s="11"/>
    </row>
    <row r="2822" spans="37:37" x14ac:dyDescent="0.2">
      <c r="AK2822" s="11"/>
    </row>
    <row r="2823" spans="37:37" x14ac:dyDescent="0.2">
      <c r="AK2823" s="11"/>
    </row>
    <row r="2824" spans="37:37" x14ac:dyDescent="0.2">
      <c r="AK2824" s="11"/>
    </row>
    <row r="2825" spans="37:37" x14ac:dyDescent="0.2">
      <c r="AK2825" s="11"/>
    </row>
    <row r="2826" spans="37:37" x14ac:dyDescent="0.2">
      <c r="AK2826" s="11"/>
    </row>
    <row r="2827" spans="37:37" x14ac:dyDescent="0.2">
      <c r="AK2827" s="11"/>
    </row>
    <row r="2828" spans="37:37" x14ac:dyDescent="0.2">
      <c r="AK2828" s="11"/>
    </row>
    <row r="2829" spans="37:37" x14ac:dyDescent="0.2">
      <c r="AK2829" s="11"/>
    </row>
    <row r="2830" spans="37:37" x14ac:dyDescent="0.2">
      <c r="AK2830" s="11"/>
    </row>
    <row r="2831" spans="37:37" x14ac:dyDescent="0.2">
      <c r="AK2831" s="11"/>
    </row>
    <row r="2832" spans="37:37" x14ac:dyDescent="0.2">
      <c r="AK2832" s="11"/>
    </row>
    <row r="2833" spans="37:37" x14ac:dyDescent="0.2">
      <c r="AK2833" s="11"/>
    </row>
    <row r="2834" spans="37:37" x14ac:dyDescent="0.2">
      <c r="AK2834" s="11"/>
    </row>
    <row r="2835" spans="37:37" x14ac:dyDescent="0.2">
      <c r="AK2835" s="11"/>
    </row>
    <row r="2836" spans="37:37" x14ac:dyDescent="0.2">
      <c r="AK2836" s="11"/>
    </row>
    <row r="2837" spans="37:37" x14ac:dyDescent="0.2">
      <c r="AK2837" s="11"/>
    </row>
    <row r="2838" spans="37:37" x14ac:dyDescent="0.2">
      <c r="AK2838" s="11"/>
    </row>
    <row r="2839" spans="37:37" x14ac:dyDescent="0.2">
      <c r="AK2839" s="11"/>
    </row>
    <row r="2840" spans="37:37" x14ac:dyDescent="0.2">
      <c r="AK2840" s="11"/>
    </row>
    <row r="2841" spans="37:37" x14ac:dyDescent="0.2">
      <c r="AK2841" s="11"/>
    </row>
    <row r="2842" spans="37:37" x14ac:dyDescent="0.2">
      <c r="AK2842" s="11"/>
    </row>
    <row r="2843" spans="37:37" x14ac:dyDescent="0.2">
      <c r="AK2843" s="11"/>
    </row>
    <row r="2844" spans="37:37" x14ac:dyDescent="0.2">
      <c r="AK2844" s="11"/>
    </row>
    <row r="2845" spans="37:37" x14ac:dyDescent="0.2">
      <c r="AK2845" s="11"/>
    </row>
    <row r="2846" spans="37:37" x14ac:dyDescent="0.2">
      <c r="AK2846" s="11"/>
    </row>
    <row r="2847" spans="37:37" x14ac:dyDescent="0.2">
      <c r="AK2847" s="11"/>
    </row>
    <row r="2848" spans="37:37" x14ac:dyDescent="0.2">
      <c r="AK2848" s="11"/>
    </row>
    <row r="2849" spans="37:37" x14ac:dyDescent="0.2">
      <c r="AK2849" s="11"/>
    </row>
    <row r="2850" spans="37:37" x14ac:dyDescent="0.2">
      <c r="AK2850" s="11"/>
    </row>
    <row r="2851" spans="37:37" x14ac:dyDescent="0.2">
      <c r="AK2851" s="11"/>
    </row>
    <row r="2852" spans="37:37" x14ac:dyDescent="0.2">
      <c r="AK2852" s="11"/>
    </row>
    <row r="2853" spans="37:37" x14ac:dyDescent="0.2">
      <c r="AK2853" s="11"/>
    </row>
    <row r="2854" spans="37:37" x14ac:dyDescent="0.2">
      <c r="AK2854" s="11"/>
    </row>
    <row r="2855" spans="37:37" x14ac:dyDescent="0.2">
      <c r="AK2855" s="11"/>
    </row>
    <row r="2856" spans="37:37" x14ac:dyDescent="0.2">
      <c r="AK2856" s="11"/>
    </row>
    <row r="2857" spans="37:37" x14ac:dyDescent="0.2">
      <c r="AK2857" s="11"/>
    </row>
    <row r="2858" spans="37:37" x14ac:dyDescent="0.2">
      <c r="AK2858" s="11"/>
    </row>
    <row r="2859" spans="37:37" x14ac:dyDescent="0.2">
      <c r="AK2859" s="11"/>
    </row>
    <row r="2860" spans="37:37" x14ac:dyDescent="0.2">
      <c r="AK2860" s="11"/>
    </row>
    <row r="2861" spans="37:37" x14ac:dyDescent="0.2">
      <c r="AK2861" s="11"/>
    </row>
    <row r="2862" spans="37:37" x14ac:dyDescent="0.2">
      <c r="AK2862" s="11"/>
    </row>
    <row r="2863" spans="37:37" x14ac:dyDescent="0.2">
      <c r="AK2863" s="11"/>
    </row>
    <row r="2864" spans="37:37" x14ac:dyDescent="0.2">
      <c r="AK2864" s="11"/>
    </row>
    <row r="2865" spans="37:37" x14ac:dyDescent="0.2">
      <c r="AK2865" s="11"/>
    </row>
    <row r="2866" spans="37:37" x14ac:dyDescent="0.2">
      <c r="AK2866" s="11"/>
    </row>
    <row r="2867" spans="37:37" x14ac:dyDescent="0.2">
      <c r="AK2867" s="11"/>
    </row>
    <row r="2868" spans="37:37" x14ac:dyDescent="0.2">
      <c r="AK2868" s="11"/>
    </row>
    <row r="2869" spans="37:37" x14ac:dyDescent="0.2">
      <c r="AK2869" s="11"/>
    </row>
    <row r="2870" spans="37:37" x14ac:dyDescent="0.2">
      <c r="AK2870" s="11"/>
    </row>
    <row r="2871" spans="37:37" x14ac:dyDescent="0.2">
      <c r="AK2871" s="11"/>
    </row>
    <row r="2872" spans="37:37" x14ac:dyDescent="0.2">
      <c r="AK2872" s="11"/>
    </row>
    <row r="2873" spans="37:37" x14ac:dyDescent="0.2">
      <c r="AK2873" s="11"/>
    </row>
    <row r="2874" spans="37:37" x14ac:dyDescent="0.2">
      <c r="AK2874" s="11"/>
    </row>
    <row r="2875" spans="37:37" x14ac:dyDescent="0.2">
      <c r="AK2875" s="11"/>
    </row>
    <row r="2876" spans="37:37" x14ac:dyDescent="0.2">
      <c r="AK2876" s="11"/>
    </row>
    <row r="2877" spans="37:37" x14ac:dyDescent="0.2">
      <c r="AK2877" s="11"/>
    </row>
    <row r="2878" spans="37:37" x14ac:dyDescent="0.2">
      <c r="AK2878" s="11"/>
    </row>
    <row r="2879" spans="37:37" x14ac:dyDescent="0.2">
      <c r="AK2879" s="11"/>
    </row>
    <row r="2880" spans="37:37" x14ac:dyDescent="0.2">
      <c r="AK2880" s="11"/>
    </row>
    <row r="2881" spans="37:37" x14ac:dyDescent="0.2">
      <c r="AK2881" s="11"/>
    </row>
    <row r="2882" spans="37:37" x14ac:dyDescent="0.2">
      <c r="AK2882" s="11"/>
    </row>
    <row r="2883" spans="37:37" x14ac:dyDescent="0.2">
      <c r="AK2883" s="11"/>
    </row>
    <row r="2884" spans="37:37" x14ac:dyDescent="0.2">
      <c r="AK2884" s="11"/>
    </row>
    <row r="2885" spans="37:37" x14ac:dyDescent="0.2">
      <c r="AK2885" s="11"/>
    </row>
    <row r="2886" spans="37:37" x14ac:dyDescent="0.2">
      <c r="AK2886" s="11"/>
    </row>
    <row r="2887" spans="37:37" x14ac:dyDescent="0.2">
      <c r="AK2887" s="11"/>
    </row>
    <row r="2888" spans="37:37" x14ac:dyDescent="0.2">
      <c r="AK2888" s="11"/>
    </row>
    <row r="2889" spans="37:37" x14ac:dyDescent="0.2">
      <c r="AK2889" s="11"/>
    </row>
    <row r="2890" spans="37:37" x14ac:dyDescent="0.2">
      <c r="AK2890" s="11"/>
    </row>
    <row r="2891" spans="37:37" x14ac:dyDescent="0.2">
      <c r="AK2891" s="11"/>
    </row>
    <row r="2892" spans="37:37" x14ac:dyDescent="0.2">
      <c r="AK2892" s="11"/>
    </row>
    <row r="2893" spans="37:37" x14ac:dyDescent="0.2">
      <c r="AK2893" s="11"/>
    </row>
    <row r="2894" spans="37:37" x14ac:dyDescent="0.2">
      <c r="AK2894" s="11"/>
    </row>
    <row r="2895" spans="37:37" x14ac:dyDescent="0.2">
      <c r="AK2895" s="11"/>
    </row>
    <row r="2896" spans="37:37" x14ac:dyDescent="0.2">
      <c r="AK2896" s="11"/>
    </row>
    <row r="2897" spans="37:37" x14ac:dyDescent="0.2">
      <c r="AK2897" s="11"/>
    </row>
    <row r="2898" spans="37:37" x14ac:dyDescent="0.2">
      <c r="AK2898" s="11"/>
    </row>
    <row r="2899" spans="37:37" x14ac:dyDescent="0.2">
      <c r="AK2899" s="11"/>
    </row>
    <row r="2900" spans="37:37" x14ac:dyDescent="0.2">
      <c r="AK2900" s="11"/>
    </row>
    <row r="2901" spans="37:37" x14ac:dyDescent="0.2">
      <c r="AK2901" s="11"/>
    </row>
    <row r="2902" spans="37:37" x14ac:dyDescent="0.2">
      <c r="AK2902" s="11"/>
    </row>
    <row r="2903" spans="37:37" x14ac:dyDescent="0.2">
      <c r="AK2903" s="11"/>
    </row>
    <row r="2904" spans="37:37" x14ac:dyDescent="0.2">
      <c r="AK2904" s="11"/>
    </row>
    <row r="2905" spans="37:37" x14ac:dyDescent="0.2">
      <c r="AK2905" s="11"/>
    </row>
    <row r="2906" spans="37:37" x14ac:dyDescent="0.2">
      <c r="AK2906" s="11"/>
    </row>
    <row r="2907" spans="37:37" x14ac:dyDescent="0.2">
      <c r="AK2907" s="11"/>
    </row>
    <row r="2908" spans="37:37" x14ac:dyDescent="0.2">
      <c r="AK2908" s="11"/>
    </row>
    <row r="2909" spans="37:37" x14ac:dyDescent="0.2">
      <c r="AK2909" s="11"/>
    </row>
    <row r="2910" spans="37:37" x14ac:dyDescent="0.2">
      <c r="AK2910" s="11"/>
    </row>
    <row r="2911" spans="37:37" x14ac:dyDescent="0.2">
      <c r="AK2911" s="11"/>
    </row>
    <row r="2912" spans="37:37" x14ac:dyDescent="0.2">
      <c r="AK2912" s="11"/>
    </row>
    <row r="2913" spans="37:37" x14ac:dyDescent="0.2">
      <c r="AK2913" s="11"/>
    </row>
    <row r="2914" spans="37:37" x14ac:dyDescent="0.2">
      <c r="AK2914" s="11"/>
    </row>
    <row r="2915" spans="37:37" x14ac:dyDescent="0.2">
      <c r="AK2915" s="11"/>
    </row>
    <row r="2916" spans="37:37" x14ac:dyDescent="0.2">
      <c r="AK2916" s="11"/>
    </row>
    <row r="2917" spans="37:37" x14ac:dyDescent="0.2">
      <c r="AK2917" s="11"/>
    </row>
    <row r="2918" spans="37:37" x14ac:dyDescent="0.2">
      <c r="AK2918" s="11"/>
    </row>
    <row r="2919" spans="37:37" x14ac:dyDescent="0.2">
      <c r="AK2919" s="11"/>
    </row>
    <row r="2920" spans="37:37" x14ac:dyDescent="0.2">
      <c r="AK2920" s="11"/>
    </row>
    <row r="2921" spans="37:37" x14ac:dyDescent="0.2">
      <c r="AK2921" s="11"/>
    </row>
    <row r="2922" spans="37:37" x14ac:dyDescent="0.2">
      <c r="AK2922" s="11"/>
    </row>
    <row r="2923" spans="37:37" x14ac:dyDescent="0.2">
      <c r="AK2923" s="11"/>
    </row>
    <row r="2924" spans="37:37" x14ac:dyDescent="0.2">
      <c r="AK2924" s="11"/>
    </row>
    <row r="2925" spans="37:37" x14ac:dyDescent="0.2">
      <c r="AK2925" s="11"/>
    </row>
    <row r="2926" spans="37:37" x14ac:dyDescent="0.2">
      <c r="AK2926" s="11"/>
    </row>
    <row r="2927" spans="37:37" x14ac:dyDescent="0.2">
      <c r="AK2927" s="11"/>
    </row>
    <row r="2928" spans="37:37" x14ac:dyDescent="0.2">
      <c r="AK2928" s="11"/>
    </row>
    <row r="2929" spans="37:37" x14ac:dyDescent="0.2">
      <c r="AK2929" s="11"/>
    </row>
    <row r="2930" spans="37:37" x14ac:dyDescent="0.2">
      <c r="AK2930" s="11"/>
    </row>
    <row r="2931" spans="37:37" x14ac:dyDescent="0.2">
      <c r="AK2931" s="11"/>
    </row>
    <row r="2932" spans="37:37" x14ac:dyDescent="0.2">
      <c r="AK2932" s="11"/>
    </row>
    <row r="2933" spans="37:37" x14ac:dyDescent="0.2">
      <c r="AK2933" s="11"/>
    </row>
    <row r="2934" spans="37:37" x14ac:dyDescent="0.2">
      <c r="AK2934" s="11"/>
    </row>
    <row r="2935" spans="37:37" x14ac:dyDescent="0.2">
      <c r="AK2935" s="11"/>
    </row>
    <row r="2936" spans="37:37" x14ac:dyDescent="0.2">
      <c r="AK2936" s="11"/>
    </row>
    <row r="2937" spans="37:37" x14ac:dyDescent="0.2">
      <c r="AK2937" s="11"/>
    </row>
    <row r="2938" spans="37:37" x14ac:dyDescent="0.2">
      <c r="AK2938" s="11"/>
    </row>
    <row r="2939" spans="37:37" x14ac:dyDescent="0.2">
      <c r="AK2939" s="11"/>
    </row>
    <row r="2940" spans="37:37" x14ac:dyDescent="0.2">
      <c r="AK2940" s="11"/>
    </row>
    <row r="2941" spans="37:37" x14ac:dyDescent="0.2">
      <c r="AK2941" s="11"/>
    </row>
    <row r="2942" spans="37:37" x14ac:dyDescent="0.2">
      <c r="AK2942" s="11"/>
    </row>
    <row r="2943" spans="37:37" x14ac:dyDescent="0.2">
      <c r="AK2943" s="11"/>
    </row>
    <row r="2944" spans="37:37" x14ac:dyDescent="0.2">
      <c r="AK2944" s="11"/>
    </row>
    <row r="2945" spans="37:37" x14ac:dyDescent="0.2">
      <c r="AK2945" s="11"/>
    </row>
    <row r="2946" spans="37:37" x14ac:dyDescent="0.2">
      <c r="AK2946" s="11"/>
    </row>
    <row r="2947" spans="37:37" x14ac:dyDescent="0.2">
      <c r="AK2947" s="11"/>
    </row>
    <row r="2948" spans="37:37" x14ac:dyDescent="0.2">
      <c r="AK2948" s="11"/>
    </row>
    <row r="2949" spans="37:37" x14ac:dyDescent="0.2">
      <c r="AK2949" s="11"/>
    </row>
    <row r="2950" spans="37:37" x14ac:dyDescent="0.2">
      <c r="AK2950" s="11"/>
    </row>
    <row r="2951" spans="37:37" x14ac:dyDescent="0.2">
      <c r="AK2951" s="11"/>
    </row>
    <row r="2952" spans="37:37" x14ac:dyDescent="0.2">
      <c r="AK2952" s="11"/>
    </row>
    <row r="2953" spans="37:37" x14ac:dyDescent="0.2">
      <c r="AK2953" s="11"/>
    </row>
    <row r="2954" spans="37:37" x14ac:dyDescent="0.2">
      <c r="AK2954" s="11"/>
    </row>
    <row r="2955" spans="37:37" x14ac:dyDescent="0.2">
      <c r="AK2955" s="11"/>
    </row>
    <row r="2956" spans="37:37" x14ac:dyDescent="0.2">
      <c r="AK2956" s="11"/>
    </row>
    <row r="2957" spans="37:37" x14ac:dyDescent="0.2">
      <c r="AK2957" s="11"/>
    </row>
    <row r="2958" spans="37:37" x14ac:dyDescent="0.2">
      <c r="AK2958" s="11"/>
    </row>
    <row r="2959" spans="37:37" x14ac:dyDescent="0.2">
      <c r="AK2959" s="11"/>
    </row>
    <row r="2960" spans="37:37" x14ac:dyDescent="0.2">
      <c r="AK2960" s="11"/>
    </row>
    <row r="2961" spans="37:37" x14ac:dyDescent="0.2">
      <c r="AK2961" s="11"/>
    </row>
    <row r="2962" spans="37:37" x14ac:dyDescent="0.2">
      <c r="AK2962" s="11"/>
    </row>
    <row r="2963" spans="37:37" x14ac:dyDescent="0.2">
      <c r="AK2963" s="11"/>
    </row>
    <row r="2964" spans="37:37" x14ac:dyDescent="0.2">
      <c r="AK2964" s="11"/>
    </row>
    <row r="2965" spans="37:37" x14ac:dyDescent="0.2">
      <c r="AK2965" s="11"/>
    </row>
    <row r="2966" spans="37:37" x14ac:dyDescent="0.2">
      <c r="AK2966" s="11"/>
    </row>
    <row r="2967" spans="37:37" x14ac:dyDescent="0.2">
      <c r="AK2967" s="11"/>
    </row>
    <row r="2968" spans="37:37" x14ac:dyDescent="0.2">
      <c r="AK2968" s="11"/>
    </row>
    <row r="2969" spans="37:37" x14ac:dyDescent="0.2">
      <c r="AK2969" s="11"/>
    </row>
    <row r="2970" spans="37:37" x14ac:dyDescent="0.2">
      <c r="AK2970" s="11"/>
    </row>
    <row r="2971" spans="37:37" x14ac:dyDescent="0.2">
      <c r="AK2971" s="11"/>
    </row>
    <row r="2972" spans="37:37" x14ac:dyDescent="0.2">
      <c r="AK2972" s="11"/>
    </row>
    <row r="2973" spans="37:37" x14ac:dyDescent="0.2">
      <c r="AK2973" s="11"/>
    </row>
    <row r="2974" spans="37:37" x14ac:dyDescent="0.2">
      <c r="AK2974" s="11"/>
    </row>
    <row r="2975" spans="37:37" x14ac:dyDescent="0.2">
      <c r="AK2975" s="11"/>
    </row>
    <row r="2976" spans="37:37" x14ac:dyDescent="0.2">
      <c r="AK2976" s="11"/>
    </row>
    <row r="2977" spans="37:37" x14ac:dyDescent="0.2">
      <c r="AK2977" s="11"/>
    </row>
    <row r="2978" spans="37:37" x14ac:dyDescent="0.2">
      <c r="AK2978" s="11"/>
    </row>
    <row r="2979" spans="37:37" x14ac:dyDescent="0.2">
      <c r="AK2979" s="11"/>
    </row>
    <row r="2980" spans="37:37" x14ac:dyDescent="0.2">
      <c r="AK2980" s="11"/>
    </row>
    <row r="2981" spans="37:37" x14ac:dyDescent="0.2">
      <c r="AK2981" s="11"/>
    </row>
    <row r="2982" spans="37:37" x14ac:dyDescent="0.2">
      <c r="AK2982" s="11"/>
    </row>
    <row r="2983" spans="37:37" x14ac:dyDescent="0.2">
      <c r="AK2983" s="11"/>
    </row>
    <row r="2984" spans="37:37" x14ac:dyDescent="0.2">
      <c r="AK2984" s="11"/>
    </row>
    <row r="2985" spans="37:37" x14ac:dyDescent="0.2">
      <c r="AK2985" s="11"/>
    </row>
    <row r="2986" spans="37:37" x14ac:dyDescent="0.2">
      <c r="AK2986" s="11"/>
    </row>
    <row r="2987" spans="37:37" x14ac:dyDescent="0.2">
      <c r="AK2987" s="11"/>
    </row>
    <row r="2988" spans="37:37" x14ac:dyDescent="0.2">
      <c r="AK2988" s="11"/>
    </row>
    <row r="2989" spans="37:37" x14ac:dyDescent="0.2">
      <c r="AK2989" s="11"/>
    </row>
    <row r="2990" spans="37:37" x14ac:dyDescent="0.2">
      <c r="AK2990" s="11"/>
    </row>
    <row r="2991" spans="37:37" x14ac:dyDescent="0.2">
      <c r="AK2991" s="11"/>
    </row>
    <row r="2992" spans="37:37" x14ac:dyDescent="0.2">
      <c r="AK2992" s="11"/>
    </row>
    <row r="2993" spans="37:37" x14ac:dyDescent="0.2">
      <c r="AK2993" s="11"/>
    </row>
    <row r="2994" spans="37:37" x14ac:dyDescent="0.2">
      <c r="AK2994" s="11"/>
    </row>
    <row r="2995" spans="37:37" x14ac:dyDescent="0.2">
      <c r="AK2995" s="11"/>
    </row>
    <row r="2996" spans="37:37" x14ac:dyDescent="0.2">
      <c r="AK2996" s="11"/>
    </row>
    <row r="2997" spans="37:37" x14ac:dyDescent="0.2">
      <c r="AK2997" s="11"/>
    </row>
    <row r="2998" spans="37:37" x14ac:dyDescent="0.2">
      <c r="AK2998" s="11"/>
    </row>
    <row r="2999" spans="37:37" x14ac:dyDescent="0.2">
      <c r="AK2999" s="11"/>
    </row>
    <row r="3000" spans="37:37" x14ac:dyDescent="0.2">
      <c r="AK3000" s="11"/>
    </row>
    <row r="3001" spans="37:37" x14ac:dyDescent="0.2">
      <c r="AK3001" s="11"/>
    </row>
    <row r="3002" spans="37:37" x14ac:dyDescent="0.2">
      <c r="AK3002" s="11"/>
    </row>
    <row r="3003" spans="37:37" x14ac:dyDescent="0.2">
      <c r="AK3003" s="11"/>
    </row>
    <row r="3004" spans="37:37" x14ac:dyDescent="0.2">
      <c r="AK3004" s="11"/>
    </row>
    <row r="3005" spans="37:37" x14ac:dyDescent="0.2">
      <c r="AK3005" s="11"/>
    </row>
    <row r="3006" spans="37:37" x14ac:dyDescent="0.2">
      <c r="AK3006" s="11"/>
    </row>
    <row r="3007" spans="37:37" x14ac:dyDescent="0.2">
      <c r="AK3007" s="11"/>
    </row>
    <row r="3008" spans="37:37" x14ac:dyDescent="0.2">
      <c r="AK3008" s="11"/>
    </row>
    <row r="3009" spans="37:37" x14ac:dyDescent="0.2">
      <c r="AK3009" s="11"/>
    </row>
    <row r="3010" spans="37:37" x14ac:dyDescent="0.2">
      <c r="AK3010" s="11"/>
    </row>
    <row r="3011" spans="37:37" x14ac:dyDescent="0.2">
      <c r="AK3011" s="11"/>
    </row>
    <row r="3012" spans="37:37" x14ac:dyDescent="0.2">
      <c r="AK3012" s="11"/>
    </row>
    <row r="3013" spans="37:37" x14ac:dyDescent="0.2">
      <c r="AK3013" s="11"/>
    </row>
    <row r="3014" spans="37:37" x14ac:dyDescent="0.2">
      <c r="AK3014" s="11"/>
    </row>
    <row r="3015" spans="37:37" x14ac:dyDescent="0.2">
      <c r="AK3015" s="11"/>
    </row>
    <row r="3016" spans="37:37" x14ac:dyDescent="0.2">
      <c r="AK3016" s="11"/>
    </row>
    <row r="3017" spans="37:37" x14ac:dyDescent="0.2">
      <c r="AK3017" s="11"/>
    </row>
    <row r="3018" spans="37:37" x14ac:dyDescent="0.2">
      <c r="AK3018" s="11"/>
    </row>
    <row r="3019" spans="37:37" x14ac:dyDescent="0.2">
      <c r="AK3019" s="11"/>
    </row>
    <row r="3020" spans="37:37" x14ac:dyDescent="0.2">
      <c r="AK3020" s="11"/>
    </row>
    <row r="3021" spans="37:37" x14ac:dyDescent="0.2">
      <c r="AK3021" s="11"/>
    </row>
    <row r="3022" spans="37:37" x14ac:dyDescent="0.2">
      <c r="AK3022" s="11"/>
    </row>
    <row r="3023" spans="37:37" x14ac:dyDescent="0.2">
      <c r="AK3023" s="11"/>
    </row>
    <row r="3024" spans="37:37" x14ac:dyDescent="0.2">
      <c r="AK3024" s="11"/>
    </row>
    <row r="3025" spans="37:37" x14ac:dyDescent="0.2">
      <c r="AK3025" s="11"/>
    </row>
    <row r="3026" spans="37:37" x14ac:dyDescent="0.2">
      <c r="AK3026" s="11"/>
    </row>
    <row r="3027" spans="37:37" x14ac:dyDescent="0.2">
      <c r="AK3027" s="11"/>
    </row>
    <row r="3028" spans="37:37" x14ac:dyDescent="0.2">
      <c r="AK3028" s="11"/>
    </row>
    <row r="3029" spans="37:37" x14ac:dyDescent="0.2">
      <c r="AK3029" s="11"/>
    </row>
    <row r="3030" spans="37:37" x14ac:dyDescent="0.2">
      <c r="AK3030" s="11"/>
    </row>
    <row r="3031" spans="37:37" x14ac:dyDescent="0.2">
      <c r="AK3031" s="11"/>
    </row>
    <row r="3032" spans="37:37" x14ac:dyDescent="0.2">
      <c r="AK3032" s="11"/>
    </row>
    <row r="3033" spans="37:37" x14ac:dyDescent="0.2">
      <c r="AK3033" s="11"/>
    </row>
    <row r="3034" spans="37:37" x14ac:dyDescent="0.2">
      <c r="AK3034" s="11"/>
    </row>
    <row r="3035" spans="37:37" x14ac:dyDescent="0.2">
      <c r="AK3035" s="11"/>
    </row>
    <row r="3036" spans="37:37" x14ac:dyDescent="0.2">
      <c r="AK3036" s="11"/>
    </row>
    <row r="3037" spans="37:37" x14ac:dyDescent="0.2">
      <c r="AK3037" s="11"/>
    </row>
    <row r="3038" spans="37:37" x14ac:dyDescent="0.2">
      <c r="AK3038" s="11"/>
    </row>
    <row r="3039" spans="37:37" x14ac:dyDescent="0.2">
      <c r="AK3039" s="11"/>
    </row>
    <row r="3040" spans="37:37" x14ac:dyDescent="0.2">
      <c r="AK3040" s="11"/>
    </row>
    <row r="3041" spans="37:37" x14ac:dyDescent="0.2">
      <c r="AK3041" s="11"/>
    </row>
    <row r="3042" spans="37:37" x14ac:dyDescent="0.2">
      <c r="AK3042" s="11"/>
    </row>
    <row r="3043" spans="37:37" x14ac:dyDescent="0.2">
      <c r="AK3043" s="11"/>
    </row>
    <row r="3044" spans="37:37" x14ac:dyDescent="0.2">
      <c r="AK3044" s="11"/>
    </row>
    <row r="3045" spans="37:37" x14ac:dyDescent="0.2">
      <c r="AK3045" s="11"/>
    </row>
    <row r="3046" spans="37:37" x14ac:dyDescent="0.2">
      <c r="AK3046" s="11"/>
    </row>
    <row r="3047" spans="37:37" x14ac:dyDescent="0.2">
      <c r="AK3047" s="11"/>
    </row>
    <row r="3048" spans="37:37" x14ac:dyDescent="0.2">
      <c r="AK3048" s="11"/>
    </row>
    <row r="3049" spans="37:37" x14ac:dyDescent="0.2">
      <c r="AK3049" s="11"/>
    </row>
    <row r="3050" spans="37:37" x14ac:dyDescent="0.2">
      <c r="AK3050" s="11"/>
    </row>
    <row r="3051" spans="37:37" x14ac:dyDescent="0.2">
      <c r="AK3051" s="11"/>
    </row>
    <row r="3052" spans="37:37" x14ac:dyDescent="0.2">
      <c r="AK3052" s="11"/>
    </row>
    <row r="3053" spans="37:37" x14ac:dyDescent="0.2">
      <c r="AK3053" s="11"/>
    </row>
    <row r="3054" spans="37:37" x14ac:dyDescent="0.2">
      <c r="AK3054" s="11"/>
    </row>
    <row r="3055" spans="37:37" x14ac:dyDescent="0.2">
      <c r="AK3055" s="11"/>
    </row>
    <row r="3056" spans="37:37" x14ac:dyDescent="0.2">
      <c r="AK3056" s="11"/>
    </row>
    <row r="3057" spans="37:37" x14ac:dyDescent="0.2">
      <c r="AK3057" s="11"/>
    </row>
    <row r="3058" spans="37:37" x14ac:dyDescent="0.2">
      <c r="AK3058" s="11"/>
    </row>
    <row r="3059" spans="37:37" x14ac:dyDescent="0.2">
      <c r="AK3059" s="11"/>
    </row>
    <row r="3060" spans="37:37" x14ac:dyDescent="0.2">
      <c r="AK3060" s="11"/>
    </row>
    <row r="3061" spans="37:37" x14ac:dyDescent="0.2">
      <c r="AK3061" s="11"/>
    </row>
    <row r="3062" spans="37:37" x14ac:dyDescent="0.2">
      <c r="AK3062" s="11"/>
    </row>
    <row r="3063" spans="37:37" x14ac:dyDescent="0.2">
      <c r="AK3063" s="11"/>
    </row>
    <row r="3064" spans="37:37" x14ac:dyDescent="0.2">
      <c r="AK3064" s="11"/>
    </row>
    <row r="3065" spans="37:37" x14ac:dyDescent="0.2">
      <c r="AK3065" s="11"/>
    </row>
    <row r="3066" spans="37:37" x14ac:dyDescent="0.2">
      <c r="AK3066" s="11"/>
    </row>
    <row r="3067" spans="37:37" x14ac:dyDescent="0.2">
      <c r="AK3067" s="11"/>
    </row>
    <row r="3068" spans="37:37" x14ac:dyDescent="0.2">
      <c r="AK3068" s="11"/>
    </row>
    <row r="3069" spans="37:37" x14ac:dyDescent="0.2">
      <c r="AK3069" s="11"/>
    </row>
    <row r="3070" spans="37:37" x14ac:dyDescent="0.2">
      <c r="AK3070" s="11"/>
    </row>
    <row r="3071" spans="37:37" x14ac:dyDescent="0.2">
      <c r="AK3071" s="11"/>
    </row>
    <row r="3072" spans="37:37" x14ac:dyDescent="0.2">
      <c r="AK3072" s="11"/>
    </row>
    <row r="3073" spans="37:37" x14ac:dyDescent="0.2">
      <c r="AK3073" s="11"/>
    </row>
    <row r="3074" spans="37:37" x14ac:dyDescent="0.2">
      <c r="AK3074" s="11"/>
    </row>
    <row r="3075" spans="37:37" x14ac:dyDescent="0.2">
      <c r="AK3075" s="11"/>
    </row>
    <row r="3076" spans="37:37" x14ac:dyDescent="0.2">
      <c r="AK3076" s="11"/>
    </row>
    <row r="3077" spans="37:37" x14ac:dyDescent="0.2">
      <c r="AK3077" s="11"/>
    </row>
    <row r="3078" spans="37:37" x14ac:dyDescent="0.2">
      <c r="AK3078" s="11"/>
    </row>
    <row r="3079" spans="37:37" x14ac:dyDescent="0.2">
      <c r="AK3079" s="11"/>
    </row>
    <row r="3080" spans="37:37" x14ac:dyDescent="0.2">
      <c r="AK3080" s="11"/>
    </row>
    <row r="3081" spans="37:37" x14ac:dyDescent="0.2">
      <c r="AK3081" s="11"/>
    </row>
    <row r="3082" spans="37:37" x14ac:dyDescent="0.2">
      <c r="AK3082" s="11"/>
    </row>
    <row r="3083" spans="37:37" x14ac:dyDescent="0.2">
      <c r="AK3083" s="11"/>
    </row>
    <row r="3084" spans="37:37" x14ac:dyDescent="0.2">
      <c r="AK3084" s="11"/>
    </row>
    <row r="3085" spans="37:37" x14ac:dyDescent="0.2">
      <c r="AK3085" s="11"/>
    </row>
    <row r="3086" spans="37:37" x14ac:dyDescent="0.2">
      <c r="AK3086" s="11"/>
    </row>
    <row r="3087" spans="37:37" x14ac:dyDescent="0.2">
      <c r="AK3087" s="11"/>
    </row>
    <row r="3088" spans="37:37" x14ac:dyDescent="0.2">
      <c r="AK3088" s="11"/>
    </row>
    <row r="3089" spans="37:37" x14ac:dyDescent="0.2">
      <c r="AK3089" s="11"/>
    </row>
    <row r="3090" spans="37:37" x14ac:dyDescent="0.2">
      <c r="AK3090" s="11"/>
    </row>
    <row r="3091" spans="37:37" x14ac:dyDescent="0.2">
      <c r="AK3091" s="11"/>
    </row>
    <row r="3092" spans="37:37" x14ac:dyDescent="0.2">
      <c r="AK3092" s="11"/>
    </row>
    <row r="3093" spans="37:37" x14ac:dyDescent="0.2">
      <c r="AK3093" s="11"/>
    </row>
    <row r="3094" spans="37:37" x14ac:dyDescent="0.2">
      <c r="AK3094" s="11"/>
    </row>
    <row r="3095" spans="37:37" x14ac:dyDescent="0.2">
      <c r="AK3095" s="11"/>
    </row>
    <row r="3096" spans="37:37" x14ac:dyDescent="0.2">
      <c r="AK3096" s="11"/>
    </row>
    <row r="3097" spans="37:37" x14ac:dyDescent="0.2">
      <c r="AK3097" s="11"/>
    </row>
    <row r="3098" spans="37:37" x14ac:dyDescent="0.2">
      <c r="AK3098" s="11"/>
    </row>
    <row r="3099" spans="37:37" x14ac:dyDescent="0.2">
      <c r="AK3099" s="11"/>
    </row>
    <row r="3100" spans="37:37" x14ac:dyDescent="0.2">
      <c r="AK3100" s="11"/>
    </row>
    <row r="3101" spans="37:37" x14ac:dyDescent="0.2">
      <c r="AK3101" s="11"/>
    </row>
    <row r="3102" spans="37:37" x14ac:dyDescent="0.2">
      <c r="AK3102" s="11"/>
    </row>
    <row r="3103" spans="37:37" x14ac:dyDescent="0.2">
      <c r="AK3103" s="11"/>
    </row>
    <row r="3104" spans="37:37" x14ac:dyDescent="0.2">
      <c r="AK3104" s="11"/>
    </row>
    <row r="3105" spans="37:37" x14ac:dyDescent="0.2">
      <c r="AK3105" s="11"/>
    </row>
    <row r="3106" spans="37:37" x14ac:dyDescent="0.2">
      <c r="AK3106" s="11"/>
    </row>
    <row r="3107" spans="37:37" x14ac:dyDescent="0.2">
      <c r="AK3107" s="11"/>
    </row>
    <row r="3108" spans="37:37" x14ac:dyDescent="0.2">
      <c r="AK3108" s="11"/>
    </row>
    <row r="3109" spans="37:37" x14ac:dyDescent="0.2">
      <c r="AK3109" s="11"/>
    </row>
    <row r="3110" spans="37:37" x14ac:dyDescent="0.2">
      <c r="AK3110" s="11"/>
    </row>
    <row r="3111" spans="37:37" x14ac:dyDescent="0.2">
      <c r="AK3111" s="11"/>
    </row>
    <row r="3112" spans="37:37" x14ac:dyDescent="0.2">
      <c r="AK3112" s="11"/>
    </row>
    <row r="3113" spans="37:37" x14ac:dyDescent="0.2">
      <c r="AK3113" s="11"/>
    </row>
    <row r="3114" spans="37:37" x14ac:dyDescent="0.2">
      <c r="AK3114" s="11"/>
    </row>
    <row r="3115" spans="37:37" x14ac:dyDescent="0.2">
      <c r="AK3115" s="11"/>
    </row>
    <row r="3116" spans="37:37" x14ac:dyDescent="0.2">
      <c r="AK3116" s="11"/>
    </row>
    <row r="3117" spans="37:37" x14ac:dyDescent="0.2">
      <c r="AK3117" s="11"/>
    </row>
    <row r="3118" spans="37:37" x14ac:dyDescent="0.2">
      <c r="AK3118" s="11"/>
    </row>
    <row r="3119" spans="37:37" x14ac:dyDescent="0.2">
      <c r="AK3119" s="11"/>
    </row>
    <row r="3120" spans="37:37" x14ac:dyDescent="0.2">
      <c r="AK3120" s="11"/>
    </row>
    <row r="3121" spans="37:37" x14ac:dyDescent="0.2">
      <c r="AK3121" s="11"/>
    </row>
    <row r="3122" spans="37:37" x14ac:dyDescent="0.2">
      <c r="AK3122" s="11"/>
    </row>
    <row r="3123" spans="37:37" x14ac:dyDescent="0.2">
      <c r="AK3123" s="11"/>
    </row>
    <row r="3124" spans="37:37" x14ac:dyDescent="0.2">
      <c r="AK3124" s="11"/>
    </row>
    <row r="3125" spans="37:37" x14ac:dyDescent="0.2">
      <c r="AK3125" s="11"/>
    </row>
    <row r="3126" spans="37:37" x14ac:dyDescent="0.2">
      <c r="AK3126" s="11"/>
    </row>
    <row r="3127" spans="37:37" x14ac:dyDescent="0.2">
      <c r="AK3127" s="11"/>
    </row>
    <row r="3128" spans="37:37" x14ac:dyDescent="0.2">
      <c r="AK3128" s="11"/>
    </row>
    <row r="3129" spans="37:37" x14ac:dyDescent="0.2">
      <c r="AK3129" s="11"/>
    </row>
    <row r="3130" spans="37:37" x14ac:dyDescent="0.2">
      <c r="AK3130" s="11"/>
    </row>
    <row r="3131" spans="37:37" x14ac:dyDescent="0.2">
      <c r="AK3131" s="11"/>
    </row>
    <row r="3132" spans="37:37" x14ac:dyDescent="0.2">
      <c r="AK3132" s="11"/>
    </row>
    <row r="3133" spans="37:37" x14ac:dyDescent="0.2">
      <c r="AK3133" s="11"/>
    </row>
    <row r="3134" spans="37:37" x14ac:dyDescent="0.2">
      <c r="AK3134" s="11"/>
    </row>
    <row r="3135" spans="37:37" x14ac:dyDescent="0.2">
      <c r="AK3135" s="11"/>
    </row>
    <row r="3136" spans="37:37" x14ac:dyDescent="0.2">
      <c r="AK3136" s="11"/>
    </row>
    <row r="3137" spans="37:37" x14ac:dyDescent="0.2">
      <c r="AK3137" s="11"/>
    </row>
    <row r="3138" spans="37:37" x14ac:dyDescent="0.2">
      <c r="AK3138" s="11"/>
    </row>
    <row r="3139" spans="37:37" x14ac:dyDescent="0.2">
      <c r="AK3139" s="11"/>
    </row>
    <row r="3140" spans="37:37" x14ac:dyDescent="0.2">
      <c r="AK3140" s="11"/>
    </row>
    <row r="3141" spans="37:37" x14ac:dyDescent="0.2">
      <c r="AK3141" s="11"/>
    </row>
    <row r="3142" spans="37:37" x14ac:dyDescent="0.2">
      <c r="AK3142" s="11"/>
    </row>
    <row r="3143" spans="37:37" x14ac:dyDescent="0.2">
      <c r="AK3143" s="11"/>
    </row>
    <row r="3144" spans="37:37" x14ac:dyDescent="0.2">
      <c r="AK3144" s="11"/>
    </row>
    <row r="3145" spans="37:37" x14ac:dyDescent="0.2">
      <c r="AK3145" s="11"/>
    </row>
    <row r="3146" spans="37:37" x14ac:dyDescent="0.2">
      <c r="AK3146" s="11"/>
    </row>
    <row r="3147" spans="37:37" x14ac:dyDescent="0.2">
      <c r="AK3147" s="11"/>
    </row>
    <row r="3148" spans="37:37" x14ac:dyDescent="0.2">
      <c r="AK3148" s="11"/>
    </row>
    <row r="3149" spans="37:37" x14ac:dyDescent="0.2">
      <c r="AK3149" s="11"/>
    </row>
    <row r="3150" spans="37:37" x14ac:dyDescent="0.2">
      <c r="AK3150" s="11"/>
    </row>
    <row r="3151" spans="37:37" x14ac:dyDescent="0.2">
      <c r="AK3151" s="11"/>
    </row>
    <row r="3152" spans="37:37" x14ac:dyDescent="0.2">
      <c r="AK3152" s="11"/>
    </row>
    <row r="3153" spans="37:37" x14ac:dyDescent="0.2">
      <c r="AK3153" s="11"/>
    </row>
    <row r="3154" spans="37:37" x14ac:dyDescent="0.2">
      <c r="AK3154" s="11"/>
    </row>
    <row r="3155" spans="37:37" x14ac:dyDescent="0.2">
      <c r="AK3155" s="11"/>
    </row>
    <row r="3156" spans="37:37" x14ac:dyDescent="0.2">
      <c r="AK3156" s="11"/>
    </row>
    <row r="3157" spans="37:37" x14ac:dyDescent="0.2">
      <c r="AK3157" s="11"/>
    </row>
    <row r="3158" spans="37:37" x14ac:dyDescent="0.2">
      <c r="AK3158" s="11"/>
    </row>
    <row r="3159" spans="37:37" x14ac:dyDescent="0.2">
      <c r="AK3159" s="11"/>
    </row>
    <row r="3160" spans="37:37" x14ac:dyDescent="0.2">
      <c r="AK3160" s="11"/>
    </row>
    <row r="3161" spans="37:37" x14ac:dyDescent="0.2">
      <c r="AK3161" s="11"/>
    </row>
    <row r="3162" spans="37:37" x14ac:dyDescent="0.2">
      <c r="AK3162" s="11"/>
    </row>
    <row r="3163" spans="37:37" x14ac:dyDescent="0.2">
      <c r="AK3163" s="11"/>
    </row>
    <row r="3164" spans="37:37" x14ac:dyDescent="0.2">
      <c r="AK3164" s="11"/>
    </row>
    <row r="3165" spans="37:37" x14ac:dyDescent="0.2">
      <c r="AK3165" s="11"/>
    </row>
    <row r="3166" spans="37:37" x14ac:dyDescent="0.2">
      <c r="AK3166" s="11"/>
    </row>
    <row r="3167" spans="37:37" x14ac:dyDescent="0.2">
      <c r="AK3167" s="11"/>
    </row>
    <row r="3168" spans="37:37" x14ac:dyDescent="0.2">
      <c r="AK3168" s="11"/>
    </row>
    <row r="3169" spans="37:37" x14ac:dyDescent="0.2">
      <c r="AK3169" s="11"/>
    </row>
    <row r="3170" spans="37:37" x14ac:dyDescent="0.2">
      <c r="AK3170" s="11"/>
    </row>
    <row r="3171" spans="37:37" x14ac:dyDescent="0.2">
      <c r="AK3171" s="11"/>
    </row>
    <row r="3172" spans="37:37" x14ac:dyDescent="0.2">
      <c r="AK3172" s="11"/>
    </row>
    <row r="3173" spans="37:37" x14ac:dyDescent="0.2">
      <c r="AK3173" s="11"/>
    </row>
    <row r="3174" spans="37:37" x14ac:dyDescent="0.2">
      <c r="AK3174" s="11"/>
    </row>
    <row r="3175" spans="37:37" x14ac:dyDescent="0.2">
      <c r="AK3175" s="11"/>
    </row>
    <row r="3176" spans="37:37" x14ac:dyDescent="0.2">
      <c r="AK3176" s="11"/>
    </row>
    <row r="3177" spans="37:37" x14ac:dyDescent="0.2">
      <c r="AK3177" s="11"/>
    </row>
    <row r="3178" spans="37:37" x14ac:dyDescent="0.2">
      <c r="AK3178" s="11"/>
    </row>
    <row r="3179" spans="37:37" x14ac:dyDescent="0.2">
      <c r="AK3179" s="11"/>
    </row>
    <row r="3180" spans="37:37" x14ac:dyDescent="0.2">
      <c r="AK3180" s="11"/>
    </row>
    <row r="3181" spans="37:37" x14ac:dyDescent="0.2">
      <c r="AK3181" s="11"/>
    </row>
    <row r="3182" spans="37:37" x14ac:dyDescent="0.2">
      <c r="AK3182" s="11"/>
    </row>
    <row r="3183" spans="37:37" x14ac:dyDescent="0.2">
      <c r="AK3183" s="11"/>
    </row>
    <row r="3184" spans="37:37" x14ac:dyDescent="0.2">
      <c r="AK3184" s="11"/>
    </row>
    <row r="3185" spans="37:37" x14ac:dyDescent="0.2">
      <c r="AK3185" s="11"/>
    </row>
    <row r="3186" spans="37:37" x14ac:dyDescent="0.2">
      <c r="AK3186" s="11"/>
    </row>
    <row r="3187" spans="37:37" x14ac:dyDescent="0.2">
      <c r="AK3187" s="11"/>
    </row>
    <row r="3188" spans="37:37" x14ac:dyDescent="0.2">
      <c r="AK3188" s="11"/>
    </row>
    <row r="3189" spans="37:37" x14ac:dyDescent="0.2">
      <c r="AK3189" s="11"/>
    </row>
    <row r="3190" spans="37:37" x14ac:dyDescent="0.2">
      <c r="AK3190" s="11"/>
    </row>
    <row r="3191" spans="37:37" x14ac:dyDescent="0.2">
      <c r="AK3191" s="11"/>
    </row>
    <row r="3192" spans="37:37" x14ac:dyDescent="0.2">
      <c r="AK3192" s="11"/>
    </row>
    <row r="3193" spans="37:37" x14ac:dyDescent="0.2">
      <c r="AK3193" s="11"/>
    </row>
    <row r="3194" spans="37:37" x14ac:dyDescent="0.2">
      <c r="AK3194" s="11"/>
    </row>
    <row r="3195" spans="37:37" x14ac:dyDescent="0.2">
      <c r="AK3195" s="11"/>
    </row>
    <row r="3196" spans="37:37" x14ac:dyDescent="0.2">
      <c r="AK3196" s="11"/>
    </row>
    <row r="3197" spans="37:37" x14ac:dyDescent="0.2">
      <c r="AK3197" s="11"/>
    </row>
    <row r="3198" spans="37:37" x14ac:dyDescent="0.2">
      <c r="AK3198" s="11"/>
    </row>
    <row r="3199" spans="37:37" x14ac:dyDescent="0.2">
      <c r="AK3199" s="11"/>
    </row>
    <row r="3200" spans="37:37" x14ac:dyDescent="0.2">
      <c r="AK3200" s="11"/>
    </row>
    <row r="3201" spans="37:37" x14ac:dyDescent="0.2">
      <c r="AK3201" s="11"/>
    </row>
    <row r="3202" spans="37:37" x14ac:dyDescent="0.2">
      <c r="AK3202" s="11"/>
    </row>
    <row r="3203" spans="37:37" x14ac:dyDescent="0.2">
      <c r="AK3203" s="11"/>
    </row>
    <row r="3204" spans="37:37" x14ac:dyDescent="0.2">
      <c r="AK3204" s="11"/>
    </row>
    <row r="3205" spans="37:37" x14ac:dyDescent="0.2">
      <c r="AK3205" s="11"/>
    </row>
    <row r="3206" spans="37:37" x14ac:dyDescent="0.2">
      <c r="AK3206" s="11"/>
    </row>
    <row r="3207" spans="37:37" x14ac:dyDescent="0.2">
      <c r="AK3207" s="11"/>
    </row>
    <row r="3208" spans="37:37" x14ac:dyDescent="0.2">
      <c r="AK3208" s="11"/>
    </row>
    <row r="3209" spans="37:37" x14ac:dyDescent="0.2">
      <c r="AK3209" s="11"/>
    </row>
    <row r="3210" spans="37:37" x14ac:dyDescent="0.2">
      <c r="AK3210" s="11"/>
    </row>
    <row r="3211" spans="37:37" x14ac:dyDescent="0.2">
      <c r="AK3211" s="11"/>
    </row>
    <row r="3212" spans="37:37" x14ac:dyDescent="0.2">
      <c r="AK3212" s="11"/>
    </row>
    <row r="3213" spans="37:37" x14ac:dyDescent="0.2">
      <c r="AK3213" s="11"/>
    </row>
    <row r="3214" spans="37:37" x14ac:dyDescent="0.2">
      <c r="AK3214" s="11"/>
    </row>
    <row r="3215" spans="37:37" x14ac:dyDescent="0.2">
      <c r="AK3215" s="11"/>
    </row>
    <row r="3216" spans="37:37" x14ac:dyDescent="0.2">
      <c r="AK3216" s="11"/>
    </row>
    <row r="3217" spans="37:37" x14ac:dyDescent="0.2">
      <c r="AK3217" s="11"/>
    </row>
    <row r="3218" spans="37:37" x14ac:dyDescent="0.2">
      <c r="AK3218" s="11"/>
    </row>
    <row r="3219" spans="37:37" x14ac:dyDescent="0.2">
      <c r="AK3219" s="11"/>
    </row>
    <row r="3220" spans="37:37" x14ac:dyDescent="0.2">
      <c r="AK3220" s="11"/>
    </row>
    <row r="3221" spans="37:37" x14ac:dyDescent="0.2">
      <c r="AK3221" s="11"/>
    </row>
    <row r="3222" spans="37:37" x14ac:dyDescent="0.2">
      <c r="AK3222" s="11"/>
    </row>
    <row r="3223" spans="37:37" x14ac:dyDescent="0.2">
      <c r="AK3223" s="11"/>
    </row>
    <row r="3224" spans="37:37" x14ac:dyDescent="0.2">
      <c r="AK3224" s="11"/>
    </row>
    <row r="3225" spans="37:37" x14ac:dyDescent="0.2">
      <c r="AK3225" s="11"/>
    </row>
    <row r="3226" spans="37:37" x14ac:dyDescent="0.2">
      <c r="AK3226" s="11"/>
    </row>
    <row r="3227" spans="37:37" x14ac:dyDescent="0.2">
      <c r="AK3227" s="11"/>
    </row>
    <row r="3228" spans="37:37" x14ac:dyDescent="0.2">
      <c r="AK3228" s="11"/>
    </row>
    <row r="3229" spans="37:37" x14ac:dyDescent="0.2">
      <c r="AK3229" s="11"/>
    </row>
    <row r="3230" spans="37:37" x14ac:dyDescent="0.2">
      <c r="AK3230" s="11"/>
    </row>
    <row r="3231" spans="37:37" x14ac:dyDescent="0.2">
      <c r="AK3231" s="11"/>
    </row>
    <row r="3232" spans="37:37" x14ac:dyDescent="0.2">
      <c r="AK3232" s="11"/>
    </row>
    <row r="3233" spans="37:37" x14ac:dyDescent="0.2">
      <c r="AK3233" s="11"/>
    </row>
    <row r="3234" spans="37:37" x14ac:dyDescent="0.2">
      <c r="AK3234" s="11"/>
    </row>
    <row r="3235" spans="37:37" x14ac:dyDescent="0.2">
      <c r="AK3235" s="11"/>
    </row>
    <row r="3236" spans="37:37" x14ac:dyDescent="0.2">
      <c r="AK3236" s="11"/>
    </row>
    <row r="3237" spans="37:37" x14ac:dyDescent="0.2">
      <c r="AK3237" s="11"/>
    </row>
    <row r="3238" spans="37:37" x14ac:dyDescent="0.2">
      <c r="AK3238" s="11"/>
    </row>
    <row r="3239" spans="37:37" x14ac:dyDescent="0.2">
      <c r="AK3239" s="11"/>
    </row>
    <row r="3240" spans="37:37" x14ac:dyDescent="0.2">
      <c r="AK3240" s="11"/>
    </row>
    <row r="3241" spans="37:37" x14ac:dyDescent="0.2">
      <c r="AK3241" s="11"/>
    </row>
    <row r="3242" spans="37:37" x14ac:dyDescent="0.2">
      <c r="AK3242" s="11"/>
    </row>
    <row r="3243" spans="37:37" x14ac:dyDescent="0.2">
      <c r="AK3243" s="11"/>
    </row>
    <row r="3244" spans="37:37" x14ac:dyDescent="0.2">
      <c r="AK3244" s="11"/>
    </row>
    <row r="3245" spans="37:37" x14ac:dyDescent="0.2">
      <c r="AK3245" s="11"/>
    </row>
    <row r="3246" spans="37:37" x14ac:dyDescent="0.2">
      <c r="AK3246" s="11"/>
    </row>
    <row r="3247" spans="37:37" x14ac:dyDescent="0.2">
      <c r="AK3247" s="11"/>
    </row>
    <row r="3248" spans="37:37" x14ac:dyDescent="0.2">
      <c r="AK3248" s="11"/>
    </row>
    <row r="3249" spans="37:37" x14ac:dyDescent="0.2">
      <c r="AK3249" s="11"/>
    </row>
    <row r="3250" spans="37:37" x14ac:dyDescent="0.2">
      <c r="AK3250" s="11"/>
    </row>
    <row r="3251" spans="37:37" x14ac:dyDescent="0.2">
      <c r="AK3251" s="11"/>
    </row>
    <row r="3252" spans="37:37" x14ac:dyDescent="0.2">
      <c r="AK3252" s="11"/>
    </row>
    <row r="3253" spans="37:37" x14ac:dyDescent="0.2">
      <c r="AK3253" s="11"/>
    </row>
    <row r="3254" spans="37:37" x14ac:dyDescent="0.2">
      <c r="AK3254" s="11"/>
    </row>
    <row r="3255" spans="37:37" x14ac:dyDescent="0.2">
      <c r="AK3255" s="11"/>
    </row>
    <row r="3256" spans="37:37" x14ac:dyDescent="0.2">
      <c r="AK3256" s="11"/>
    </row>
    <row r="3257" spans="37:37" x14ac:dyDescent="0.2">
      <c r="AK3257" s="11"/>
    </row>
    <row r="3258" spans="37:37" x14ac:dyDescent="0.2">
      <c r="AK3258" s="11"/>
    </row>
    <row r="3259" spans="37:37" x14ac:dyDescent="0.2">
      <c r="AK3259" s="11"/>
    </row>
    <row r="3260" spans="37:37" x14ac:dyDescent="0.2">
      <c r="AK3260" s="11"/>
    </row>
    <row r="3261" spans="37:37" x14ac:dyDescent="0.2">
      <c r="AK3261" s="11"/>
    </row>
    <row r="3262" spans="37:37" x14ac:dyDescent="0.2">
      <c r="AK3262" s="11"/>
    </row>
    <row r="3263" spans="37:37" x14ac:dyDescent="0.2">
      <c r="AK3263" s="11"/>
    </row>
    <row r="3264" spans="37:37" x14ac:dyDescent="0.2">
      <c r="AK3264" s="11"/>
    </row>
    <row r="3265" spans="37:37" x14ac:dyDescent="0.2">
      <c r="AK3265" s="11"/>
    </row>
    <row r="3266" spans="37:37" x14ac:dyDescent="0.2">
      <c r="AK3266" s="11"/>
    </row>
    <row r="3267" spans="37:37" x14ac:dyDescent="0.2">
      <c r="AK3267" s="11"/>
    </row>
    <row r="3268" spans="37:37" x14ac:dyDescent="0.2">
      <c r="AK3268" s="11"/>
    </row>
    <row r="3269" spans="37:37" x14ac:dyDescent="0.2">
      <c r="AK3269" s="11"/>
    </row>
    <row r="3270" spans="37:37" x14ac:dyDescent="0.2">
      <c r="AK3270" s="11"/>
    </row>
    <row r="3271" spans="37:37" x14ac:dyDescent="0.2">
      <c r="AK3271" s="11"/>
    </row>
    <row r="3272" spans="37:37" x14ac:dyDescent="0.2">
      <c r="AK3272" s="11"/>
    </row>
    <row r="3273" spans="37:37" x14ac:dyDescent="0.2">
      <c r="AK3273" s="11"/>
    </row>
    <row r="3274" spans="37:37" x14ac:dyDescent="0.2">
      <c r="AK3274" s="11"/>
    </row>
    <row r="3275" spans="37:37" x14ac:dyDescent="0.2">
      <c r="AK3275" s="11"/>
    </row>
    <row r="3276" spans="37:37" x14ac:dyDescent="0.2">
      <c r="AK3276" s="11"/>
    </row>
    <row r="3277" spans="37:37" x14ac:dyDescent="0.2">
      <c r="AK3277" s="11"/>
    </row>
    <row r="3278" spans="37:37" x14ac:dyDescent="0.2">
      <c r="AK3278" s="11"/>
    </row>
    <row r="3279" spans="37:37" x14ac:dyDescent="0.2">
      <c r="AK3279" s="11"/>
    </row>
    <row r="3280" spans="37:37" x14ac:dyDescent="0.2">
      <c r="AK3280" s="11"/>
    </row>
    <row r="3281" spans="37:37" x14ac:dyDescent="0.2">
      <c r="AK3281" s="11"/>
    </row>
    <row r="3282" spans="37:37" x14ac:dyDescent="0.2">
      <c r="AK3282" s="11"/>
    </row>
    <row r="3283" spans="37:37" x14ac:dyDescent="0.2">
      <c r="AK3283" s="11"/>
    </row>
    <row r="3284" spans="37:37" x14ac:dyDescent="0.2">
      <c r="AK3284" s="11"/>
    </row>
    <row r="3285" spans="37:37" x14ac:dyDescent="0.2">
      <c r="AK3285" s="11"/>
    </row>
    <row r="3286" spans="37:37" x14ac:dyDescent="0.2">
      <c r="AK3286" s="11"/>
    </row>
    <row r="3287" spans="37:37" x14ac:dyDescent="0.2">
      <c r="AK3287" s="11"/>
    </row>
    <row r="3288" spans="37:37" x14ac:dyDescent="0.2">
      <c r="AK3288" s="11"/>
    </row>
    <row r="3289" spans="37:37" x14ac:dyDescent="0.2">
      <c r="AK3289" s="11"/>
    </row>
    <row r="3290" spans="37:37" x14ac:dyDescent="0.2">
      <c r="AK3290" s="11"/>
    </row>
    <row r="3291" spans="37:37" x14ac:dyDescent="0.2">
      <c r="AK3291" s="11"/>
    </row>
    <row r="3292" spans="37:37" x14ac:dyDescent="0.2">
      <c r="AK3292" s="11"/>
    </row>
    <row r="3293" spans="37:37" x14ac:dyDescent="0.2">
      <c r="AK3293" s="11"/>
    </row>
    <row r="3294" spans="37:37" x14ac:dyDescent="0.2">
      <c r="AK3294" s="11"/>
    </row>
    <row r="3295" spans="37:37" x14ac:dyDescent="0.2">
      <c r="AK3295" s="11"/>
    </row>
    <row r="3296" spans="37:37" x14ac:dyDescent="0.2">
      <c r="AK3296" s="11"/>
    </row>
    <row r="3297" spans="37:37" x14ac:dyDescent="0.2">
      <c r="AK3297" s="11"/>
    </row>
    <row r="3298" spans="37:37" x14ac:dyDescent="0.2">
      <c r="AK3298" s="11"/>
    </row>
    <row r="3299" spans="37:37" x14ac:dyDescent="0.2">
      <c r="AK3299" s="11"/>
    </row>
    <row r="3300" spans="37:37" x14ac:dyDescent="0.2">
      <c r="AK3300" s="11"/>
    </row>
    <row r="3301" spans="37:37" x14ac:dyDescent="0.2">
      <c r="AK3301" s="11"/>
    </row>
    <row r="3302" spans="37:37" x14ac:dyDescent="0.2">
      <c r="AK3302" s="11"/>
    </row>
    <row r="3303" spans="37:37" x14ac:dyDescent="0.2">
      <c r="AK3303" s="11"/>
    </row>
    <row r="3304" spans="37:37" x14ac:dyDescent="0.2">
      <c r="AK3304" s="11"/>
    </row>
    <row r="3305" spans="37:37" x14ac:dyDescent="0.2">
      <c r="AK3305" s="11"/>
    </row>
    <row r="3306" spans="37:37" x14ac:dyDescent="0.2">
      <c r="AK3306" s="11"/>
    </row>
    <row r="3307" spans="37:37" x14ac:dyDescent="0.2">
      <c r="AK3307" s="11"/>
    </row>
    <row r="3308" spans="37:37" x14ac:dyDescent="0.2">
      <c r="AK3308" s="11"/>
    </row>
    <row r="3309" spans="37:37" x14ac:dyDescent="0.2">
      <c r="AK3309" s="11"/>
    </row>
    <row r="3310" spans="37:37" x14ac:dyDescent="0.2">
      <c r="AK3310" s="11"/>
    </row>
    <row r="3311" spans="37:37" x14ac:dyDescent="0.2">
      <c r="AK3311" s="11"/>
    </row>
    <row r="3312" spans="37:37" x14ac:dyDescent="0.2">
      <c r="AK3312" s="11"/>
    </row>
    <row r="3313" spans="37:37" x14ac:dyDescent="0.2">
      <c r="AK3313" s="11"/>
    </row>
    <row r="3314" spans="37:37" x14ac:dyDescent="0.2">
      <c r="AK3314" s="11"/>
    </row>
    <row r="3315" spans="37:37" x14ac:dyDescent="0.2">
      <c r="AK3315" s="11"/>
    </row>
    <row r="3316" spans="37:37" x14ac:dyDescent="0.2">
      <c r="AK3316" s="11"/>
    </row>
    <row r="3317" spans="37:37" x14ac:dyDescent="0.2">
      <c r="AK3317" s="11"/>
    </row>
    <row r="3318" spans="37:37" x14ac:dyDescent="0.2">
      <c r="AK3318" s="11"/>
    </row>
    <row r="3319" spans="37:37" x14ac:dyDescent="0.2">
      <c r="AK3319" s="11"/>
    </row>
    <row r="3320" spans="37:37" x14ac:dyDescent="0.2">
      <c r="AK3320" s="11"/>
    </row>
    <row r="3321" spans="37:37" x14ac:dyDescent="0.2">
      <c r="AK3321" s="11"/>
    </row>
    <row r="3322" spans="37:37" x14ac:dyDescent="0.2">
      <c r="AK3322" s="11"/>
    </row>
    <row r="3323" spans="37:37" x14ac:dyDescent="0.2">
      <c r="AK3323" s="11"/>
    </row>
    <row r="3324" spans="37:37" x14ac:dyDescent="0.2">
      <c r="AK3324" s="11"/>
    </row>
    <row r="3325" spans="37:37" x14ac:dyDescent="0.2">
      <c r="AK3325" s="11"/>
    </row>
    <row r="3326" spans="37:37" x14ac:dyDescent="0.2">
      <c r="AK3326" s="11"/>
    </row>
    <row r="3327" spans="37:37" x14ac:dyDescent="0.2">
      <c r="AK3327" s="11"/>
    </row>
    <row r="3328" spans="37:37" x14ac:dyDescent="0.2">
      <c r="AK3328" s="11"/>
    </row>
    <row r="3329" spans="37:37" x14ac:dyDescent="0.2">
      <c r="AK3329" s="11"/>
    </row>
    <row r="3330" spans="37:37" x14ac:dyDescent="0.2">
      <c r="AK3330" s="11"/>
    </row>
    <row r="3331" spans="37:37" x14ac:dyDescent="0.2">
      <c r="AK3331" s="11"/>
    </row>
    <row r="3332" spans="37:37" x14ac:dyDescent="0.2">
      <c r="AK3332" s="11"/>
    </row>
    <row r="3333" spans="37:37" x14ac:dyDescent="0.2">
      <c r="AK3333" s="11"/>
    </row>
    <row r="3334" spans="37:37" x14ac:dyDescent="0.2">
      <c r="AK3334" s="11"/>
    </row>
    <row r="3335" spans="37:37" x14ac:dyDescent="0.2">
      <c r="AK3335" s="11"/>
    </row>
    <row r="3336" spans="37:37" x14ac:dyDescent="0.2">
      <c r="AK3336" s="11"/>
    </row>
    <row r="3337" spans="37:37" x14ac:dyDescent="0.2">
      <c r="AK3337" s="11"/>
    </row>
    <row r="3338" spans="37:37" x14ac:dyDescent="0.2">
      <c r="AK3338" s="11"/>
    </row>
    <row r="3339" spans="37:37" x14ac:dyDescent="0.2">
      <c r="AK3339" s="11"/>
    </row>
    <row r="3340" spans="37:37" x14ac:dyDescent="0.2">
      <c r="AK3340" s="11"/>
    </row>
    <row r="3341" spans="37:37" x14ac:dyDescent="0.2">
      <c r="AK3341" s="11"/>
    </row>
    <row r="3342" spans="37:37" x14ac:dyDescent="0.2">
      <c r="AK3342" s="11"/>
    </row>
    <row r="3343" spans="37:37" x14ac:dyDescent="0.2">
      <c r="AK3343" s="11"/>
    </row>
    <row r="3344" spans="37:37" x14ac:dyDescent="0.2">
      <c r="AK3344" s="11"/>
    </row>
    <row r="3345" spans="37:37" x14ac:dyDescent="0.2">
      <c r="AK3345" s="11"/>
    </row>
    <row r="3346" spans="37:37" x14ac:dyDescent="0.2">
      <c r="AK3346" s="11"/>
    </row>
    <row r="3347" spans="37:37" x14ac:dyDescent="0.2">
      <c r="AK3347" s="11"/>
    </row>
    <row r="3348" spans="37:37" x14ac:dyDescent="0.2">
      <c r="AK3348" s="11"/>
    </row>
    <row r="3349" spans="37:37" x14ac:dyDescent="0.2">
      <c r="AK3349" s="11"/>
    </row>
    <row r="3350" spans="37:37" x14ac:dyDescent="0.2">
      <c r="AK3350" s="11"/>
    </row>
    <row r="3351" spans="37:37" x14ac:dyDescent="0.2">
      <c r="AK3351" s="11"/>
    </row>
    <row r="3352" spans="37:37" x14ac:dyDescent="0.2">
      <c r="AK3352" s="11"/>
    </row>
    <row r="3353" spans="37:37" x14ac:dyDescent="0.2">
      <c r="AK3353" s="11"/>
    </row>
    <row r="3354" spans="37:37" x14ac:dyDescent="0.2">
      <c r="AK3354" s="11"/>
    </row>
    <row r="3355" spans="37:37" x14ac:dyDescent="0.2">
      <c r="AK3355" s="11"/>
    </row>
    <row r="3356" spans="37:37" x14ac:dyDescent="0.2">
      <c r="AK3356" s="11"/>
    </row>
    <row r="3357" spans="37:37" x14ac:dyDescent="0.2">
      <c r="AK3357" s="11"/>
    </row>
    <row r="3358" spans="37:37" x14ac:dyDescent="0.2">
      <c r="AK3358" s="11"/>
    </row>
    <row r="3359" spans="37:37" x14ac:dyDescent="0.2">
      <c r="AK3359" s="11"/>
    </row>
    <row r="3360" spans="37:37" x14ac:dyDescent="0.2">
      <c r="AK3360" s="11"/>
    </row>
    <row r="3361" spans="37:37" x14ac:dyDescent="0.2">
      <c r="AK3361" s="11"/>
    </row>
    <row r="3362" spans="37:37" x14ac:dyDescent="0.2">
      <c r="AK3362" s="11"/>
    </row>
    <row r="3363" spans="37:37" x14ac:dyDescent="0.2">
      <c r="AK3363" s="11"/>
    </row>
    <row r="3364" spans="37:37" x14ac:dyDescent="0.2">
      <c r="AK3364" s="11"/>
    </row>
    <row r="3365" spans="37:37" x14ac:dyDescent="0.2">
      <c r="AK3365" s="11"/>
    </row>
    <row r="3366" spans="37:37" x14ac:dyDescent="0.2">
      <c r="AK3366" s="11"/>
    </row>
    <row r="3367" spans="37:37" x14ac:dyDescent="0.2">
      <c r="AK3367" s="11"/>
    </row>
    <row r="3368" spans="37:37" x14ac:dyDescent="0.2">
      <c r="AK3368" s="11"/>
    </row>
    <row r="3369" spans="37:37" x14ac:dyDescent="0.2">
      <c r="AK3369" s="11"/>
    </row>
    <row r="3370" spans="37:37" x14ac:dyDescent="0.2">
      <c r="AK3370" s="11"/>
    </row>
    <row r="3371" spans="37:37" x14ac:dyDescent="0.2">
      <c r="AK3371" s="11"/>
    </row>
    <row r="3372" spans="37:37" x14ac:dyDescent="0.2">
      <c r="AK3372" s="11"/>
    </row>
    <row r="3373" spans="37:37" x14ac:dyDescent="0.2">
      <c r="AK3373" s="11"/>
    </row>
    <row r="3374" spans="37:37" x14ac:dyDescent="0.2">
      <c r="AK3374" s="11"/>
    </row>
    <row r="3375" spans="37:37" x14ac:dyDescent="0.2">
      <c r="AK3375" s="11"/>
    </row>
    <row r="3376" spans="37:37" x14ac:dyDescent="0.2">
      <c r="AK3376" s="11"/>
    </row>
    <row r="3377" spans="37:37" x14ac:dyDescent="0.2">
      <c r="AK3377" s="11"/>
    </row>
    <row r="3378" spans="37:37" x14ac:dyDescent="0.2">
      <c r="AK3378" s="11"/>
    </row>
    <row r="3379" spans="37:37" x14ac:dyDescent="0.2">
      <c r="AK3379" s="11"/>
    </row>
    <row r="3380" spans="37:37" x14ac:dyDescent="0.2">
      <c r="AK3380" s="11"/>
    </row>
    <row r="3381" spans="37:37" x14ac:dyDescent="0.2">
      <c r="AK3381" s="11"/>
    </row>
    <row r="3382" spans="37:37" x14ac:dyDescent="0.2">
      <c r="AK3382" s="11"/>
    </row>
    <row r="3383" spans="37:37" x14ac:dyDescent="0.2">
      <c r="AK3383" s="11"/>
    </row>
    <row r="3384" spans="37:37" x14ac:dyDescent="0.2">
      <c r="AK3384" s="11"/>
    </row>
    <row r="3385" spans="37:37" x14ac:dyDescent="0.2">
      <c r="AK3385" s="11"/>
    </row>
    <row r="3386" spans="37:37" x14ac:dyDescent="0.2">
      <c r="AK3386" s="11"/>
    </row>
    <row r="3387" spans="37:37" x14ac:dyDescent="0.2">
      <c r="AK3387" s="11"/>
    </row>
    <row r="3388" spans="37:37" x14ac:dyDescent="0.2">
      <c r="AK3388" s="11"/>
    </row>
    <row r="3389" spans="37:37" x14ac:dyDescent="0.2">
      <c r="AK3389" s="11"/>
    </row>
    <row r="3390" spans="37:37" x14ac:dyDescent="0.2">
      <c r="AK3390" s="11"/>
    </row>
    <row r="3391" spans="37:37" x14ac:dyDescent="0.2">
      <c r="AK3391" s="11"/>
    </row>
    <row r="3392" spans="37:37" x14ac:dyDescent="0.2">
      <c r="AK3392" s="11"/>
    </row>
    <row r="3393" spans="37:37" x14ac:dyDescent="0.2">
      <c r="AK3393" s="11"/>
    </row>
    <row r="3394" spans="37:37" x14ac:dyDescent="0.2">
      <c r="AK3394" s="11"/>
    </row>
    <row r="3395" spans="37:37" x14ac:dyDescent="0.2">
      <c r="AK3395" s="11"/>
    </row>
    <row r="3396" spans="37:37" x14ac:dyDescent="0.2">
      <c r="AK3396" s="11"/>
    </row>
    <row r="3397" spans="37:37" x14ac:dyDescent="0.2">
      <c r="AK3397" s="11"/>
    </row>
    <row r="3398" spans="37:37" x14ac:dyDescent="0.2">
      <c r="AK3398" s="11"/>
    </row>
    <row r="3399" spans="37:37" x14ac:dyDescent="0.2">
      <c r="AK3399" s="11"/>
    </row>
    <row r="3400" spans="37:37" x14ac:dyDescent="0.2">
      <c r="AK3400" s="11"/>
    </row>
    <row r="3401" spans="37:37" x14ac:dyDescent="0.2">
      <c r="AK3401" s="11"/>
    </row>
    <row r="3402" spans="37:37" x14ac:dyDescent="0.2">
      <c r="AK3402" s="11"/>
    </row>
    <row r="3403" spans="37:37" x14ac:dyDescent="0.2">
      <c r="AK3403" s="11"/>
    </row>
    <row r="3404" spans="37:37" x14ac:dyDescent="0.2">
      <c r="AK3404" s="11"/>
    </row>
    <row r="3405" spans="37:37" x14ac:dyDescent="0.2">
      <c r="AK3405" s="11"/>
    </row>
    <row r="3406" spans="37:37" x14ac:dyDescent="0.2">
      <c r="AK3406" s="11"/>
    </row>
    <row r="3407" spans="37:37" x14ac:dyDescent="0.2">
      <c r="AK3407" s="11"/>
    </row>
    <row r="3408" spans="37:37" x14ac:dyDescent="0.2">
      <c r="AK3408" s="11"/>
    </row>
    <row r="3409" spans="37:37" x14ac:dyDescent="0.2">
      <c r="AK3409" s="11"/>
    </row>
    <row r="3410" spans="37:37" x14ac:dyDescent="0.2">
      <c r="AK3410" s="11"/>
    </row>
    <row r="3411" spans="37:37" x14ac:dyDescent="0.2">
      <c r="AK3411" s="11"/>
    </row>
    <row r="3412" spans="37:37" x14ac:dyDescent="0.2">
      <c r="AK3412" s="11"/>
    </row>
    <row r="3413" spans="37:37" x14ac:dyDescent="0.2">
      <c r="AK3413" s="11"/>
    </row>
    <row r="3414" spans="37:37" x14ac:dyDescent="0.2">
      <c r="AK3414" s="11"/>
    </row>
    <row r="3415" spans="37:37" x14ac:dyDescent="0.2">
      <c r="AK3415" s="11"/>
    </row>
    <row r="3416" spans="37:37" x14ac:dyDescent="0.2">
      <c r="AK3416" s="11"/>
    </row>
    <row r="3417" spans="37:37" x14ac:dyDescent="0.2">
      <c r="AK3417" s="11"/>
    </row>
    <row r="3418" spans="37:37" x14ac:dyDescent="0.2">
      <c r="AK3418" s="11"/>
    </row>
    <row r="3419" spans="37:37" x14ac:dyDescent="0.2">
      <c r="AK3419" s="11"/>
    </row>
    <row r="3420" spans="37:37" x14ac:dyDescent="0.2">
      <c r="AK3420" s="11"/>
    </row>
    <row r="3421" spans="37:37" x14ac:dyDescent="0.2">
      <c r="AK3421" s="11"/>
    </row>
    <row r="3422" spans="37:37" x14ac:dyDescent="0.2">
      <c r="AK3422" s="11"/>
    </row>
    <row r="3423" spans="37:37" x14ac:dyDescent="0.2">
      <c r="AK3423" s="11"/>
    </row>
    <row r="3424" spans="37:37" x14ac:dyDescent="0.2">
      <c r="AK3424" s="11"/>
    </row>
    <row r="3425" spans="37:37" x14ac:dyDescent="0.2">
      <c r="AK3425" s="11"/>
    </row>
    <row r="3426" spans="37:37" x14ac:dyDescent="0.2">
      <c r="AK3426" s="11"/>
    </row>
    <row r="3427" spans="37:37" x14ac:dyDescent="0.2">
      <c r="AK3427" s="11"/>
    </row>
    <row r="3428" spans="37:37" x14ac:dyDescent="0.2">
      <c r="AK3428" s="11"/>
    </row>
    <row r="3429" spans="37:37" x14ac:dyDescent="0.2">
      <c r="AK3429" s="11"/>
    </row>
    <row r="3430" spans="37:37" x14ac:dyDescent="0.2">
      <c r="AK3430" s="11"/>
    </row>
    <row r="3431" spans="37:37" x14ac:dyDescent="0.2">
      <c r="AK3431" s="11"/>
    </row>
    <row r="3432" spans="37:37" x14ac:dyDescent="0.2">
      <c r="AK3432" s="11"/>
    </row>
    <row r="3433" spans="37:37" x14ac:dyDescent="0.2">
      <c r="AK3433" s="11"/>
    </row>
    <row r="3434" spans="37:37" x14ac:dyDescent="0.2">
      <c r="AK3434" s="11"/>
    </row>
    <row r="3435" spans="37:37" x14ac:dyDescent="0.2">
      <c r="AK3435" s="11"/>
    </row>
    <row r="3436" spans="37:37" x14ac:dyDescent="0.2">
      <c r="AK3436" s="11"/>
    </row>
    <row r="3437" spans="37:37" x14ac:dyDescent="0.2">
      <c r="AK3437" s="11"/>
    </row>
    <row r="3438" spans="37:37" x14ac:dyDescent="0.2">
      <c r="AK3438" s="11"/>
    </row>
    <row r="3439" spans="37:37" x14ac:dyDescent="0.2">
      <c r="AK3439" s="11"/>
    </row>
    <row r="3440" spans="37:37" x14ac:dyDescent="0.2">
      <c r="AK3440" s="11"/>
    </row>
    <row r="3441" spans="37:37" x14ac:dyDescent="0.2">
      <c r="AK3441" s="11"/>
    </row>
    <row r="3442" spans="37:37" x14ac:dyDescent="0.2">
      <c r="AK3442" s="11"/>
    </row>
    <row r="3443" spans="37:37" x14ac:dyDescent="0.2">
      <c r="AK3443" s="11"/>
    </row>
    <row r="3444" spans="37:37" x14ac:dyDescent="0.2">
      <c r="AK3444" s="11"/>
    </row>
    <row r="3445" spans="37:37" x14ac:dyDescent="0.2">
      <c r="AK3445" s="11"/>
    </row>
    <row r="3446" spans="37:37" x14ac:dyDescent="0.2">
      <c r="AK3446" s="11"/>
    </row>
    <row r="3447" spans="37:37" x14ac:dyDescent="0.2">
      <c r="AK3447" s="11"/>
    </row>
    <row r="3448" spans="37:37" x14ac:dyDescent="0.2">
      <c r="AK3448" s="11"/>
    </row>
    <row r="3449" spans="37:37" x14ac:dyDescent="0.2">
      <c r="AK3449" s="11"/>
    </row>
    <row r="3450" spans="37:37" x14ac:dyDescent="0.2">
      <c r="AK3450" s="11"/>
    </row>
    <row r="3451" spans="37:37" x14ac:dyDescent="0.2">
      <c r="AK3451" s="11"/>
    </row>
    <row r="3452" spans="37:37" x14ac:dyDescent="0.2">
      <c r="AK3452" s="11"/>
    </row>
    <row r="3453" spans="37:37" x14ac:dyDescent="0.2">
      <c r="AK3453" s="11"/>
    </row>
    <row r="3454" spans="37:37" x14ac:dyDescent="0.2">
      <c r="AK3454" s="11"/>
    </row>
    <row r="3455" spans="37:37" x14ac:dyDescent="0.2">
      <c r="AK3455" s="11"/>
    </row>
    <row r="3456" spans="37:37" x14ac:dyDescent="0.2">
      <c r="AK3456" s="11"/>
    </row>
    <row r="3457" spans="37:37" x14ac:dyDescent="0.2">
      <c r="AK3457" s="11"/>
    </row>
    <row r="3458" spans="37:37" x14ac:dyDescent="0.2">
      <c r="AK3458" s="11"/>
    </row>
    <row r="3459" spans="37:37" x14ac:dyDescent="0.2">
      <c r="AK3459" s="11"/>
    </row>
    <row r="3460" spans="37:37" x14ac:dyDescent="0.2">
      <c r="AK3460" s="11"/>
    </row>
    <row r="3461" spans="37:37" x14ac:dyDescent="0.2">
      <c r="AK3461" s="11"/>
    </row>
    <row r="3462" spans="37:37" x14ac:dyDescent="0.2">
      <c r="AK3462" s="11"/>
    </row>
    <row r="3463" spans="37:37" x14ac:dyDescent="0.2">
      <c r="AK3463" s="11"/>
    </row>
    <row r="3464" spans="37:37" x14ac:dyDescent="0.2">
      <c r="AK3464" s="11"/>
    </row>
    <row r="3465" spans="37:37" x14ac:dyDescent="0.2">
      <c r="AK3465" s="11"/>
    </row>
    <row r="3466" spans="37:37" x14ac:dyDescent="0.2">
      <c r="AK3466" s="11"/>
    </row>
    <row r="3467" spans="37:37" x14ac:dyDescent="0.2">
      <c r="AK3467" s="11"/>
    </row>
    <row r="3468" spans="37:37" x14ac:dyDescent="0.2">
      <c r="AK3468" s="11"/>
    </row>
    <row r="3469" spans="37:37" x14ac:dyDescent="0.2">
      <c r="AK3469" s="11"/>
    </row>
    <row r="3470" spans="37:37" x14ac:dyDescent="0.2">
      <c r="AK3470" s="11"/>
    </row>
    <row r="3471" spans="37:37" x14ac:dyDescent="0.2">
      <c r="AK3471" s="11"/>
    </row>
    <row r="3472" spans="37:37" x14ac:dyDescent="0.2">
      <c r="AK3472" s="11"/>
    </row>
    <row r="3473" spans="37:37" x14ac:dyDescent="0.2">
      <c r="AK3473" s="11"/>
    </row>
    <row r="3474" spans="37:37" x14ac:dyDescent="0.2">
      <c r="AK3474" s="11"/>
    </row>
    <row r="3475" spans="37:37" x14ac:dyDescent="0.2">
      <c r="AK3475" s="11"/>
    </row>
    <row r="3476" spans="37:37" x14ac:dyDescent="0.2">
      <c r="AK3476" s="11"/>
    </row>
    <row r="3477" spans="37:37" x14ac:dyDescent="0.2">
      <c r="AK3477" s="11"/>
    </row>
    <row r="3478" spans="37:37" x14ac:dyDescent="0.2">
      <c r="AK3478" s="11"/>
    </row>
    <row r="3479" spans="37:37" x14ac:dyDescent="0.2">
      <c r="AK3479" s="11"/>
    </row>
    <row r="3480" spans="37:37" x14ac:dyDescent="0.2">
      <c r="AK3480" s="11"/>
    </row>
    <row r="3481" spans="37:37" x14ac:dyDescent="0.2">
      <c r="AK3481" s="11"/>
    </row>
    <row r="3482" spans="37:37" x14ac:dyDescent="0.2">
      <c r="AK3482" s="11"/>
    </row>
    <row r="3483" spans="37:37" x14ac:dyDescent="0.2">
      <c r="AK3483" s="11"/>
    </row>
    <row r="3484" spans="37:37" x14ac:dyDescent="0.2">
      <c r="AK3484" s="11"/>
    </row>
    <row r="3485" spans="37:37" x14ac:dyDescent="0.2">
      <c r="AK3485" s="11"/>
    </row>
    <row r="3486" spans="37:37" x14ac:dyDescent="0.2">
      <c r="AK3486" s="11"/>
    </row>
    <row r="3487" spans="37:37" x14ac:dyDescent="0.2">
      <c r="AK3487" s="11"/>
    </row>
    <row r="3488" spans="37:37" x14ac:dyDescent="0.2">
      <c r="AK3488" s="11"/>
    </row>
    <row r="3489" spans="37:37" x14ac:dyDescent="0.2">
      <c r="AK3489" s="11"/>
    </row>
    <row r="3490" spans="37:37" x14ac:dyDescent="0.2">
      <c r="AK3490" s="11"/>
    </row>
    <row r="3491" spans="37:37" x14ac:dyDescent="0.2">
      <c r="AK3491" s="11"/>
    </row>
    <row r="3492" spans="37:37" x14ac:dyDescent="0.2">
      <c r="AK3492" s="11"/>
    </row>
    <row r="3493" spans="37:37" x14ac:dyDescent="0.2">
      <c r="AK3493" s="11"/>
    </row>
    <row r="3494" spans="37:37" x14ac:dyDescent="0.2">
      <c r="AK3494" s="11"/>
    </row>
    <row r="3495" spans="37:37" x14ac:dyDescent="0.2">
      <c r="AK3495" s="11"/>
    </row>
    <row r="3496" spans="37:37" x14ac:dyDescent="0.2">
      <c r="AK3496" s="11"/>
    </row>
    <row r="3497" spans="37:37" x14ac:dyDescent="0.2">
      <c r="AK3497" s="11"/>
    </row>
    <row r="3498" spans="37:37" x14ac:dyDescent="0.2">
      <c r="AK3498" s="11"/>
    </row>
    <row r="3499" spans="37:37" x14ac:dyDescent="0.2">
      <c r="AK3499" s="11"/>
    </row>
    <row r="3500" spans="37:37" x14ac:dyDescent="0.2">
      <c r="AK3500" s="11"/>
    </row>
    <row r="3501" spans="37:37" x14ac:dyDescent="0.2">
      <c r="AK3501" s="11"/>
    </row>
    <row r="3502" spans="37:37" x14ac:dyDescent="0.2">
      <c r="AK3502" s="11"/>
    </row>
    <row r="3503" spans="37:37" x14ac:dyDescent="0.2">
      <c r="AK3503" s="11"/>
    </row>
    <row r="3504" spans="37:37" x14ac:dyDescent="0.2">
      <c r="AK3504" s="11"/>
    </row>
    <row r="3505" spans="37:37" x14ac:dyDescent="0.2">
      <c r="AK3505" s="11"/>
    </row>
    <row r="3506" spans="37:37" x14ac:dyDescent="0.2">
      <c r="AK3506" s="11"/>
    </row>
    <row r="3507" spans="37:37" x14ac:dyDescent="0.2">
      <c r="AK3507" s="11"/>
    </row>
    <row r="3508" spans="37:37" x14ac:dyDescent="0.2">
      <c r="AK3508" s="11"/>
    </row>
    <row r="3509" spans="37:37" x14ac:dyDescent="0.2">
      <c r="AK3509" s="11"/>
    </row>
    <row r="3510" spans="37:37" x14ac:dyDescent="0.2">
      <c r="AK3510" s="11"/>
    </row>
    <row r="3511" spans="37:37" x14ac:dyDescent="0.2">
      <c r="AK3511" s="11"/>
    </row>
    <row r="3512" spans="37:37" x14ac:dyDescent="0.2">
      <c r="AK3512" s="11"/>
    </row>
    <row r="3513" spans="37:37" x14ac:dyDescent="0.2">
      <c r="AK3513" s="11"/>
    </row>
    <row r="3514" spans="37:37" x14ac:dyDescent="0.2">
      <c r="AK3514" s="11"/>
    </row>
    <row r="3515" spans="37:37" x14ac:dyDescent="0.2">
      <c r="AK3515" s="11"/>
    </row>
    <row r="3516" spans="37:37" x14ac:dyDescent="0.2">
      <c r="AK3516" s="11"/>
    </row>
    <row r="3517" spans="37:37" x14ac:dyDescent="0.2">
      <c r="AK3517" s="11"/>
    </row>
    <row r="3518" spans="37:37" x14ac:dyDescent="0.2">
      <c r="AK3518" s="11"/>
    </row>
    <row r="3519" spans="37:37" x14ac:dyDescent="0.2">
      <c r="AK3519" s="11"/>
    </row>
    <row r="3520" spans="37:37" x14ac:dyDescent="0.2">
      <c r="AK3520" s="11"/>
    </row>
    <row r="3521" spans="37:37" x14ac:dyDescent="0.2">
      <c r="AK3521" s="11"/>
    </row>
    <row r="3522" spans="37:37" x14ac:dyDescent="0.2">
      <c r="AK3522" s="11"/>
    </row>
    <row r="3523" spans="37:37" x14ac:dyDescent="0.2">
      <c r="AK3523" s="11"/>
    </row>
    <row r="3524" spans="37:37" x14ac:dyDescent="0.2">
      <c r="AK3524" s="11"/>
    </row>
    <row r="3525" spans="37:37" x14ac:dyDescent="0.2">
      <c r="AK3525" s="11"/>
    </row>
    <row r="3526" spans="37:37" x14ac:dyDescent="0.2">
      <c r="AK3526" s="11"/>
    </row>
    <row r="3527" spans="37:37" x14ac:dyDescent="0.2">
      <c r="AK3527" s="11"/>
    </row>
    <row r="3528" spans="37:37" x14ac:dyDescent="0.2">
      <c r="AK3528" s="11"/>
    </row>
    <row r="3529" spans="37:37" x14ac:dyDescent="0.2">
      <c r="AK3529" s="11"/>
    </row>
    <row r="3530" spans="37:37" x14ac:dyDescent="0.2">
      <c r="AK3530" s="11"/>
    </row>
    <row r="3531" spans="37:37" x14ac:dyDescent="0.2">
      <c r="AK3531" s="11"/>
    </row>
    <row r="3532" spans="37:37" x14ac:dyDescent="0.2">
      <c r="AK3532" s="11"/>
    </row>
    <row r="3533" spans="37:37" x14ac:dyDescent="0.2">
      <c r="AK3533" s="11"/>
    </row>
    <row r="3534" spans="37:37" x14ac:dyDescent="0.2">
      <c r="AK3534" s="11"/>
    </row>
    <row r="3535" spans="37:37" x14ac:dyDescent="0.2">
      <c r="AK3535" s="11"/>
    </row>
    <row r="3536" spans="37:37" x14ac:dyDescent="0.2">
      <c r="AK3536" s="11"/>
    </row>
    <row r="3537" spans="37:37" x14ac:dyDescent="0.2">
      <c r="AK3537" s="11"/>
    </row>
    <row r="3538" spans="37:37" x14ac:dyDescent="0.2">
      <c r="AK3538" s="11"/>
    </row>
    <row r="3539" spans="37:37" x14ac:dyDescent="0.2">
      <c r="AK3539" s="11"/>
    </row>
    <row r="3540" spans="37:37" x14ac:dyDescent="0.2">
      <c r="AK3540" s="11"/>
    </row>
    <row r="3541" spans="37:37" x14ac:dyDescent="0.2">
      <c r="AK3541" s="11"/>
    </row>
    <row r="3542" spans="37:37" x14ac:dyDescent="0.2">
      <c r="AK3542" s="11"/>
    </row>
    <row r="3543" spans="37:37" x14ac:dyDescent="0.2">
      <c r="AK3543" s="11"/>
    </row>
    <row r="3544" spans="37:37" x14ac:dyDescent="0.2">
      <c r="AK3544" s="11"/>
    </row>
    <row r="3545" spans="37:37" x14ac:dyDescent="0.2">
      <c r="AK3545" s="11"/>
    </row>
    <row r="3546" spans="37:37" x14ac:dyDescent="0.2">
      <c r="AK3546" s="11"/>
    </row>
    <row r="3547" spans="37:37" x14ac:dyDescent="0.2">
      <c r="AK3547" s="11"/>
    </row>
    <row r="3548" spans="37:37" x14ac:dyDescent="0.2">
      <c r="AK3548" s="11"/>
    </row>
    <row r="3549" spans="37:37" x14ac:dyDescent="0.2">
      <c r="AK3549" s="11"/>
    </row>
    <row r="3550" spans="37:37" x14ac:dyDescent="0.2">
      <c r="AK3550" s="11"/>
    </row>
    <row r="3551" spans="37:37" x14ac:dyDescent="0.2">
      <c r="AK3551" s="11"/>
    </row>
    <row r="3552" spans="37:37" x14ac:dyDescent="0.2">
      <c r="AK3552" s="11"/>
    </row>
    <row r="3553" spans="37:37" x14ac:dyDescent="0.2">
      <c r="AK3553" s="11"/>
    </row>
    <row r="3554" spans="37:37" x14ac:dyDescent="0.2">
      <c r="AK3554" s="11"/>
    </row>
    <row r="3555" spans="37:37" x14ac:dyDescent="0.2">
      <c r="AK3555" s="11"/>
    </row>
    <row r="3556" spans="37:37" x14ac:dyDescent="0.2">
      <c r="AK3556" s="11"/>
    </row>
    <row r="3557" spans="37:37" x14ac:dyDescent="0.2">
      <c r="AK3557" s="11"/>
    </row>
    <row r="3558" spans="37:37" x14ac:dyDescent="0.2">
      <c r="AK3558" s="11"/>
    </row>
    <row r="3559" spans="37:37" x14ac:dyDescent="0.2">
      <c r="AK3559" s="11"/>
    </row>
    <row r="3560" spans="37:37" x14ac:dyDescent="0.2">
      <c r="AK3560" s="11"/>
    </row>
    <row r="3561" spans="37:37" x14ac:dyDescent="0.2">
      <c r="AK3561" s="11"/>
    </row>
    <row r="3562" spans="37:37" x14ac:dyDescent="0.2">
      <c r="AK3562" s="11"/>
    </row>
    <row r="3563" spans="37:37" x14ac:dyDescent="0.2">
      <c r="AK3563" s="11"/>
    </row>
    <row r="3564" spans="37:37" x14ac:dyDescent="0.2">
      <c r="AK3564" s="11"/>
    </row>
    <row r="3565" spans="37:37" x14ac:dyDescent="0.2">
      <c r="AK3565" s="11"/>
    </row>
    <row r="3566" spans="37:37" x14ac:dyDescent="0.2">
      <c r="AK3566" s="11"/>
    </row>
    <row r="3567" spans="37:37" x14ac:dyDescent="0.2">
      <c r="AK3567" s="11"/>
    </row>
    <row r="3568" spans="37:37" x14ac:dyDescent="0.2">
      <c r="AK3568" s="11"/>
    </row>
    <row r="3569" spans="37:37" x14ac:dyDescent="0.2">
      <c r="AK3569" s="11"/>
    </row>
    <row r="3570" spans="37:37" x14ac:dyDescent="0.2">
      <c r="AK3570" s="11"/>
    </row>
    <row r="3571" spans="37:37" x14ac:dyDescent="0.2">
      <c r="AK3571" s="11"/>
    </row>
    <row r="3572" spans="37:37" x14ac:dyDescent="0.2">
      <c r="AK3572" s="11"/>
    </row>
    <row r="3573" spans="37:37" x14ac:dyDescent="0.2">
      <c r="AK3573" s="11"/>
    </row>
    <row r="3574" spans="37:37" x14ac:dyDescent="0.2">
      <c r="AK3574" s="11"/>
    </row>
    <row r="3575" spans="37:37" x14ac:dyDescent="0.2">
      <c r="AK3575" s="11"/>
    </row>
    <row r="3576" spans="37:37" x14ac:dyDescent="0.2">
      <c r="AK3576" s="11"/>
    </row>
    <row r="3577" spans="37:37" x14ac:dyDescent="0.2">
      <c r="AK3577" s="11"/>
    </row>
    <row r="3578" spans="37:37" x14ac:dyDescent="0.2">
      <c r="AK3578" s="11"/>
    </row>
    <row r="3579" spans="37:37" x14ac:dyDescent="0.2">
      <c r="AK3579" s="11"/>
    </row>
    <row r="3580" spans="37:37" x14ac:dyDescent="0.2">
      <c r="AK3580" s="11"/>
    </row>
    <row r="3581" spans="37:37" x14ac:dyDescent="0.2">
      <c r="AK3581" s="11"/>
    </row>
    <row r="3582" spans="37:37" x14ac:dyDescent="0.2">
      <c r="AK3582" s="11"/>
    </row>
    <row r="3583" spans="37:37" x14ac:dyDescent="0.2">
      <c r="AK3583" s="11"/>
    </row>
    <row r="3584" spans="37:37" x14ac:dyDescent="0.2">
      <c r="AK3584" s="11"/>
    </row>
    <row r="3585" spans="37:37" x14ac:dyDescent="0.2">
      <c r="AK3585" s="11"/>
    </row>
    <row r="3586" spans="37:37" x14ac:dyDescent="0.2">
      <c r="AK3586" s="11"/>
    </row>
    <row r="3587" spans="37:37" x14ac:dyDescent="0.2">
      <c r="AK3587" s="11"/>
    </row>
    <row r="3588" spans="37:37" x14ac:dyDescent="0.2">
      <c r="AK3588" s="11"/>
    </row>
    <row r="3589" spans="37:37" x14ac:dyDescent="0.2">
      <c r="AK3589" s="11"/>
    </row>
    <row r="3590" spans="37:37" x14ac:dyDescent="0.2">
      <c r="AK3590" s="11"/>
    </row>
    <row r="3591" spans="37:37" x14ac:dyDescent="0.2">
      <c r="AK3591" s="11"/>
    </row>
    <row r="3592" spans="37:37" x14ac:dyDescent="0.2">
      <c r="AK3592" s="11"/>
    </row>
    <row r="3593" spans="37:37" x14ac:dyDescent="0.2">
      <c r="AK3593" s="11"/>
    </row>
    <row r="3594" spans="37:37" x14ac:dyDescent="0.2">
      <c r="AK3594" s="11"/>
    </row>
    <row r="3595" spans="37:37" x14ac:dyDescent="0.2">
      <c r="AK3595" s="11"/>
    </row>
    <row r="3596" spans="37:37" x14ac:dyDescent="0.2">
      <c r="AK3596" s="11"/>
    </row>
    <row r="3597" spans="37:37" x14ac:dyDescent="0.2">
      <c r="AK3597" s="11"/>
    </row>
    <row r="3598" spans="37:37" x14ac:dyDescent="0.2">
      <c r="AK3598" s="11"/>
    </row>
    <row r="3599" spans="37:37" x14ac:dyDescent="0.2">
      <c r="AK3599" s="11"/>
    </row>
    <row r="3600" spans="37:37" x14ac:dyDescent="0.2">
      <c r="AK3600" s="11"/>
    </row>
    <row r="3601" spans="37:37" x14ac:dyDescent="0.2">
      <c r="AK3601" s="11"/>
    </row>
    <row r="3602" spans="37:37" x14ac:dyDescent="0.2">
      <c r="AK3602" s="11"/>
    </row>
    <row r="3603" spans="37:37" x14ac:dyDescent="0.2">
      <c r="AK3603" s="11"/>
    </row>
    <row r="3604" spans="37:37" x14ac:dyDescent="0.2">
      <c r="AK3604" s="11"/>
    </row>
    <row r="3605" spans="37:37" x14ac:dyDescent="0.2">
      <c r="AK3605" s="11"/>
    </row>
    <row r="3606" spans="37:37" x14ac:dyDescent="0.2">
      <c r="AK3606" s="11"/>
    </row>
    <row r="3607" spans="37:37" x14ac:dyDescent="0.2">
      <c r="AK3607" s="11"/>
    </row>
    <row r="3608" spans="37:37" x14ac:dyDescent="0.2">
      <c r="AK3608" s="11"/>
    </row>
    <row r="3609" spans="37:37" x14ac:dyDescent="0.2">
      <c r="AK3609" s="11"/>
    </row>
    <row r="3610" spans="37:37" x14ac:dyDescent="0.2">
      <c r="AK3610" s="11"/>
    </row>
    <row r="3611" spans="37:37" x14ac:dyDescent="0.2">
      <c r="AK3611" s="11"/>
    </row>
    <row r="3612" spans="37:37" x14ac:dyDescent="0.2">
      <c r="AK3612" s="11"/>
    </row>
    <row r="3613" spans="37:37" x14ac:dyDescent="0.2">
      <c r="AK3613" s="11"/>
    </row>
    <row r="3614" spans="37:37" x14ac:dyDescent="0.2">
      <c r="AK3614" s="11"/>
    </row>
    <row r="3615" spans="37:37" x14ac:dyDescent="0.2">
      <c r="AK3615" s="11"/>
    </row>
    <row r="3616" spans="37:37" x14ac:dyDescent="0.2">
      <c r="AK3616" s="11"/>
    </row>
    <row r="3617" spans="37:37" x14ac:dyDescent="0.2">
      <c r="AK3617" s="11"/>
    </row>
    <row r="3618" spans="37:37" x14ac:dyDescent="0.2">
      <c r="AK3618" s="11"/>
    </row>
    <row r="3619" spans="37:37" x14ac:dyDescent="0.2">
      <c r="AK3619" s="11"/>
    </row>
    <row r="3620" spans="37:37" x14ac:dyDescent="0.2">
      <c r="AK3620" s="11"/>
    </row>
    <row r="3621" spans="37:37" x14ac:dyDescent="0.2">
      <c r="AK3621" s="11"/>
    </row>
    <row r="3622" spans="37:37" x14ac:dyDescent="0.2">
      <c r="AK3622" s="11"/>
    </row>
    <row r="3623" spans="37:37" x14ac:dyDescent="0.2">
      <c r="AK3623" s="11"/>
    </row>
    <row r="3624" spans="37:37" x14ac:dyDescent="0.2">
      <c r="AK3624" s="11"/>
    </row>
    <row r="3625" spans="37:37" x14ac:dyDescent="0.2">
      <c r="AK3625" s="11"/>
    </row>
    <row r="3626" spans="37:37" x14ac:dyDescent="0.2">
      <c r="AK3626" s="11"/>
    </row>
    <row r="3627" spans="37:37" x14ac:dyDescent="0.2">
      <c r="AK3627" s="11"/>
    </row>
    <row r="3628" spans="37:37" x14ac:dyDescent="0.2">
      <c r="AK3628" s="11"/>
    </row>
    <row r="3629" spans="37:37" x14ac:dyDescent="0.2">
      <c r="AK3629" s="11"/>
    </row>
    <row r="3630" spans="37:37" x14ac:dyDescent="0.2">
      <c r="AK3630" s="11"/>
    </row>
    <row r="3631" spans="37:37" x14ac:dyDescent="0.2">
      <c r="AK3631" s="11"/>
    </row>
    <row r="3632" spans="37:37" x14ac:dyDescent="0.2">
      <c r="AK3632" s="11"/>
    </row>
    <row r="3633" spans="37:37" x14ac:dyDescent="0.2">
      <c r="AK3633" s="11"/>
    </row>
    <row r="3634" spans="37:37" x14ac:dyDescent="0.2">
      <c r="AK3634" s="11"/>
    </row>
    <row r="3635" spans="37:37" x14ac:dyDescent="0.2">
      <c r="AK3635" s="11"/>
    </row>
    <row r="3636" spans="37:37" x14ac:dyDescent="0.2">
      <c r="AK3636" s="11"/>
    </row>
    <row r="3637" spans="37:37" x14ac:dyDescent="0.2">
      <c r="AK3637" s="11"/>
    </row>
    <row r="3638" spans="37:37" x14ac:dyDescent="0.2">
      <c r="AK3638" s="11"/>
    </row>
    <row r="3639" spans="37:37" x14ac:dyDescent="0.2">
      <c r="AK3639" s="11"/>
    </row>
    <row r="3640" spans="37:37" x14ac:dyDescent="0.2">
      <c r="AK3640" s="11"/>
    </row>
    <row r="3641" spans="37:37" x14ac:dyDescent="0.2">
      <c r="AK3641" s="11"/>
    </row>
    <row r="3642" spans="37:37" x14ac:dyDescent="0.2">
      <c r="AK3642" s="11"/>
    </row>
    <row r="3643" spans="37:37" x14ac:dyDescent="0.2">
      <c r="AK3643" s="11"/>
    </row>
    <row r="3644" spans="37:37" x14ac:dyDescent="0.2">
      <c r="AK3644" s="11"/>
    </row>
    <row r="3645" spans="37:37" x14ac:dyDescent="0.2">
      <c r="AK3645" s="11"/>
    </row>
    <row r="3646" spans="37:37" x14ac:dyDescent="0.2">
      <c r="AK3646" s="11"/>
    </row>
    <row r="3647" spans="37:37" x14ac:dyDescent="0.2">
      <c r="AK3647" s="11"/>
    </row>
    <row r="3648" spans="37:37" x14ac:dyDescent="0.2">
      <c r="AK3648" s="11"/>
    </row>
    <row r="3649" spans="37:37" x14ac:dyDescent="0.2">
      <c r="AK3649" s="11"/>
    </row>
    <row r="3650" spans="37:37" x14ac:dyDescent="0.2">
      <c r="AK3650" s="11"/>
    </row>
    <row r="3651" spans="37:37" x14ac:dyDescent="0.2">
      <c r="AK3651" s="11"/>
    </row>
    <row r="3652" spans="37:37" x14ac:dyDescent="0.2">
      <c r="AK3652" s="11"/>
    </row>
    <row r="3653" spans="37:37" x14ac:dyDescent="0.2">
      <c r="AK3653" s="11"/>
    </row>
    <row r="3654" spans="37:37" x14ac:dyDescent="0.2">
      <c r="AK3654" s="11"/>
    </row>
    <row r="3655" spans="37:37" x14ac:dyDescent="0.2">
      <c r="AK3655" s="11"/>
    </row>
    <row r="3656" spans="37:37" x14ac:dyDescent="0.2">
      <c r="AK3656" s="11"/>
    </row>
    <row r="3657" spans="37:37" x14ac:dyDescent="0.2">
      <c r="AK3657" s="11"/>
    </row>
    <row r="3658" spans="37:37" x14ac:dyDescent="0.2">
      <c r="AK3658" s="11"/>
    </row>
    <row r="3659" spans="37:37" x14ac:dyDescent="0.2">
      <c r="AK3659" s="11"/>
    </row>
    <row r="3660" spans="37:37" x14ac:dyDescent="0.2">
      <c r="AK3660" s="11"/>
    </row>
    <row r="3661" spans="37:37" x14ac:dyDescent="0.2">
      <c r="AK3661" s="11"/>
    </row>
    <row r="3662" spans="37:37" x14ac:dyDescent="0.2">
      <c r="AK3662" s="11"/>
    </row>
    <row r="3663" spans="37:37" x14ac:dyDescent="0.2">
      <c r="AK3663" s="11"/>
    </row>
    <row r="3664" spans="37:37" x14ac:dyDescent="0.2">
      <c r="AK3664" s="11"/>
    </row>
    <row r="3665" spans="37:37" x14ac:dyDescent="0.2">
      <c r="AK3665" s="11"/>
    </row>
    <row r="3666" spans="37:37" x14ac:dyDescent="0.2">
      <c r="AK3666" s="11"/>
    </row>
    <row r="3667" spans="37:37" x14ac:dyDescent="0.2">
      <c r="AK3667" s="11"/>
    </row>
    <row r="3668" spans="37:37" x14ac:dyDescent="0.2">
      <c r="AK3668" s="11"/>
    </row>
    <row r="3669" spans="37:37" x14ac:dyDescent="0.2">
      <c r="AK3669" s="11"/>
    </row>
    <row r="3670" spans="37:37" x14ac:dyDescent="0.2">
      <c r="AK3670" s="11"/>
    </row>
    <row r="3671" spans="37:37" x14ac:dyDescent="0.2">
      <c r="AK3671" s="11"/>
    </row>
    <row r="3672" spans="37:37" x14ac:dyDescent="0.2">
      <c r="AK3672" s="11"/>
    </row>
    <row r="3673" spans="37:37" x14ac:dyDescent="0.2">
      <c r="AK3673" s="11"/>
    </row>
    <row r="3674" spans="37:37" x14ac:dyDescent="0.2">
      <c r="AK3674" s="11"/>
    </row>
    <row r="3675" spans="37:37" x14ac:dyDescent="0.2">
      <c r="AK3675" s="11"/>
    </row>
    <row r="3676" spans="37:37" x14ac:dyDescent="0.2">
      <c r="AK3676" s="11"/>
    </row>
    <row r="3677" spans="37:37" x14ac:dyDescent="0.2">
      <c r="AK3677" s="11"/>
    </row>
    <row r="3678" spans="37:37" x14ac:dyDescent="0.2">
      <c r="AK3678" s="11"/>
    </row>
    <row r="3679" spans="37:37" x14ac:dyDescent="0.2">
      <c r="AK3679" s="11"/>
    </row>
    <row r="3680" spans="37:37" x14ac:dyDescent="0.2">
      <c r="AK3680" s="11"/>
    </row>
    <row r="3681" spans="37:37" x14ac:dyDescent="0.2">
      <c r="AK3681" s="11"/>
    </row>
    <row r="3682" spans="37:37" x14ac:dyDescent="0.2">
      <c r="AK3682" s="11"/>
    </row>
    <row r="3683" spans="37:37" x14ac:dyDescent="0.2">
      <c r="AK3683" s="11"/>
    </row>
    <row r="3684" spans="37:37" x14ac:dyDescent="0.2">
      <c r="AK3684" s="11"/>
    </row>
    <row r="3685" spans="37:37" x14ac:dyDescent="0.2">
      <c r="AK3685" s="11"/>
    </row>
    <row r="3686" spans="37:37" x14ac:dyDescent="0.2">
      <c r="AK3686" s="11"/>
    </row>
    <row r="3687" spans="37:37" x14ac:dyDescent="0.2">
      <c r="AK3687" s="11"/>
    </row>
    <row r="3688" spans="37:37" x14ac:dyDescent="0.2">
      <c r="AK3688" s="11"/>
    </row>
    <row r="3689" spans="37:37" x14ac:dyDescent="0.2">
      <c r="AK3689" s="11"/>
    </row>
    <row r="3690" spans="37:37" x14ac:dyDescent="0.2">
      <c r="AK3690" s="11"/>
    </row>
    <row r="3691" spans="37:37" x14ac:dyDescent="0.2">
      <c r="AK3691" s="11"/>
    </row>
    <row r="3692" spans="37:37" x14ac:dyDescent="0.2">
      <c r="AK3692" s="11"/>
    </row>
    <row r="3693" spans="37:37" x14ac:dyDescent="0.2">
      <c r="AK3693" s="11"/>
    </row>
    <row r="3694" spans="37:37" x14ac:dyDescent="0.2">
      <c r="AK3694" s="11"/>
    </row>
    <row r="3695" spans="37:37" x14ac:dyDescent="0.2">
      <c r="AK3695" s="11"/>
    </row>
    <row r="3696" spans="37:37" x14ac:dyDescent="0.2">
      <c r="AK3696" s="11"/>
    </row>
    <row r="3697" spans="37:37" x14ac:dyDescent="0.2">
      <c r="AK3697" s="11"/>
    </row>
    <row r="3698" spans="37:37" x14ac:dyDescent="0.2">
      <c r="AK3698" s="11"/>
    </row>
    <row r="3699" spans="37:37" x14ac:dyDescent="0.2">
      <c r="AK3699" s="11"/>
    </row>
    <row r="3700" spans="37:37" x14ac:dyDescent="0.2">
      <c r="AK3700" s="11"/>
    </row>
    <row r="3701" spans="37:37" x14ac:dyDescent="0.2">
      <c r="AK3701" s="11"/>
    </row>
    <row r="3702" spans="37:37" x14ac:dyDescent="0.2">
      <c r="AK3702" s="11"/>
    </row>
    <row r="3703" spans="37:37" x14ac:dyDescent="0.2">
      <c r="AK3703" s="11"/>
    </row>
    <row r="3704" spans="37:37" x14ac:dyDescent="0.2">
      <c r="AK3704" s="11"/>
    </row>
    <row r="3705" spans="37:37" x14ac:dyDescent="0.2">
      <c r="AK3705" s="11"/>
    </row>
    <row r="3706" spans="37:37" x14ac:dyDescent="0.2">
      <c r="AK3706" s="11"/>
    </row>
    <row r="3707" spans="37:37" x14ac:dyDescent="0.2">
      <c r="AK3707" s="11"/>
    </row>
    <row r="3708" spans="37:37" x14ac:dyDescent="0.2">
      <c r="AK3708" s="11"/>
    </row>
    <row r="3709" spans="37:37" x14ac:dyDescent="0.2">
      <c r="AK3709" s="11"/>
    </row>
    <row r="3710" spans="37:37" x14ac:dyDescent="0.2">
      <c r="AK3710" s="11"/>
    </row>
    <row r="3711" spans="37:37" x14ac:dyDescent="0.2">
      <c r="AK3711" s="11"/>
    </row>
    <row r="3712" spans="37:37" x14ac:dyDescent="0.2">
      <c r="AK3712" s="11"/>
    </row>
    <row r="3713" spans="37:37" x14ac:dyDescent="0.2">
      <c r="AK3713" s="11"/>
    </row>
    <row r="3714" spans="37:37" x14ac:dyDescent="0.2">
      <c r="AK3714" s="11"/>
    </row>
    <row r="3715" spans="37:37" x14ac:dyDescent="0.2">
      <c r="AK3715" s="11"/>
    </row>
    <row r="3716" spans="37:37" x14ac:dyDescent="0.2">
      <c r="AK3716" s="11"/>
    </row>
    <row r="3717" spans="37:37" x14ac:dyDescent="0.2">
      <c r="AK3717" s="11"/>
    </row>
    <row r="3718" spans="37:37" x14ac:dyDescent="0.2">
      <c r="AK3718" s="11"/>
    </row>
    <row r="3719" spans="37:37" x14ac:dyDescent="0.2">
      <c r="AK3719" s="11"/>
    </row>
    <row r="3720" spans="37:37" x14ac:dyDescent="0.2">
      <c r="AK3720" s="11"/>
    </row>
    <row r="3721" spans="37:37" x14ac:dyDescent="0.2">
      <c r="AK3721" s="11"/>
    </row>
    <row r="3722" spans="37:37" x14ac:dyDescent="0.2">
      <c r="AK3722" s="11"/>
    </row>
    <row r="3723" spans="37:37" x14ac:dyDescent="0.2">
      <c r="AK3723" s="11"/>
    </row>
    <row r="3724" spans="37:37" x14ac:dyDescent="0.2">
      <c r="AK3724" s="11"/>
    </row>
    <row r="3725" spans="37:37" x14ac:dyDescent="0.2">
      <c r="AK3725" s="11"/>
    </row>
    <row r="3726" spans="37:37" x14ac:dyDescent="0.2">
      <c r="AK3726" s="11"/>
    </row>
    <row r="3727" spans="37:37" x14ac:dyDescent="0.2">
      <c r="AK3727" s="11"/>
    </row>
    <row r="3728" spans="37:37" x14ac:dyDescent="0.2">
      <c r="AK3728" s="11"/>
    </row>
    <row r="3729" spans="37:37" x14ac:dyDescent="0.2">
      <c r="AK3729" s="11"/>
    </row>
    <row r="3730" spans="37:37" x14ac:dyDescent="0.2">
      <c r="AK3730" s="11"/>
    </row>
    <row r="3731" spans="37:37" x14ac:dyDescent="0.2">
      <c r="AK3731" s="11"/>
    </row>
    <row r="3732" spans="37:37" x14ac:dyDescent="0.2">
      <c r="AK3732" s="11"/>
    </row>
    <row r="3733" spans="37:37" x14ac:dyDescent="0.2">
      <c r="AK3733" s="11"/>
    </row>
    <row r="3734" spans="37:37" x14ac:dyDescent="0.2">
      <c r="AK3734" s="11"/>
    </row>
    <row r="3735" spans="37:37" x14ac:dyDescent="0.2">
      <c r="AK3735" s="11"/>
    </row>
    <row r="3736" spans="37:37" x14ac:dyDescent="0.2">
      <c r="AK3736" s="11"/>
    </row>
    <row r="3737" spans="37:37" x14ac:dyDescent="0.2">
      <c r="AK3737" s="11"/>
    </row>
    <row r="3738" spans="37:37" x14ac:dyDescent="0.2">
      <c r="AK3738" s="11"/>
    </row>
    <row r="3739" spans="37:37" x14ac:dyDescent="0.2">
      <c r="AK3739" s="11"/>
    </row>
    <row r="3740" spans="37:37" x14ac:dyDescent="0.2">
      <c r="AK3740" s="11"/>
    </row>
    <row r="3741" spans="37:37" x14ac:dyDescent="0.2">
      <c r="AK3741" s="11"/>
    </row>
    <row r="3742" spans="37:37" x14ac:dyDescent="0.2">
      <c r="AK3742" s="11"/>
    </row>
    <row r="3743" spans="37:37" x14ac:dyDescent="0.2">
      <c r="AK3743" s="11"/>
    </row>
    <row r="3744" spans="37:37" x14ac:dyDescent="0.2">
      <c r="AK3744" s="11"/>
    </row>
    <row r="3745" spans="37:37" x14ac:dyDescent="0.2">
      <c r="AK3745" s="11"/>
    </row>
    <row r="3746" spans="37:37" x14ac:dyDescent="0.2">
      <c r="AK3746" s="11"/>
    </row>
    <row r="3747" spans="37:37" x14ac:dyDescent="0.2">
      <c r="AK3747" s="11"/>
    </row>
    <row r="3748" spans="37:37" x14ac:dyDescent="0.2">
      <c r="AK3748" s="11"/>
    </row>
    <row r="3749" spans="37:37" x14ac:dyDescent="0.2">
      <c r="AK3749" s="11"/>
    </row>
    <row r="3750" spans="37:37" x14ac:dyDescent="0.2">
      <c r="AK3750" s="11"/>
    </row>
    <row r="3751" spans="37:37" x14ac:dyDescent="0.2">
      <c r="AK3751" s="11"/>
    </row>
    <row r="3752" spans="37:37" x14ac:dyDescent="0.2">
      <c r="AK3752" s="11"/>
    </row>
    <row r="3753" spans="37:37" x14ac:dyDescent="0.2">
      <c r="AK3753" s="11"/>
    </row>
    <row r="3754" spans="37:37" x14ac:dyDescent="0.2">
      <c r="AK3754" s="11"/>
    </row>
    <row r="3755" spans="37:37" x14ac:dyDescent="0.2">
      <c r="AK3755" s="11"/>
    </row>
    <row r="3756" spans="37:37" x14ac:dyDescent="0.2">
      <c r="AK3756" s="11"/>
    </row>
    <row r="3757" spans="37:37" x14ac:dyDescent="0.2">
      <c r="AK3757" s="11"/>
    </row>
    <row r="3758" spans="37:37" x14ac:dyDescent="0.2">
      <c r="AK3758" s="11"/>
    </row>
    <row r="3759" spans="37:37" x14ac:dyDescent="0.2">
      <c r="AK3759" s="11"/>
    </row>
    <row r="3760" spans="37:37" x14ac:dyDescent="0.2">
      <c r="AK3760" s="11"/>
    </row>
    <row r="3761" spans="37:37" x14ac:dyDescent="0.2">
      <c r="AK3761" s="11"/>
    </row>
    <row r="3762" spans="37:37" x14ac:dyDescent="0.2">
      <c r="AK3762" s="11"/>
    </row>
    <row r="3763" spans="37:37" x14ac:dyDescent="0.2">
      <c r="AK3763" s="11"/>
    </row>
    <row r="3764" spans="37:37" x14ac:dyDescent="0.2">
      <c r="AK3764" s="11"/>
    </row>
    <row r="3765" spans="37:37" x14ac:dyDescent="0.2">
      <c r="AK3765" s="11"/>
    </row>
    <row r="3766" spans="37:37" x14ac:dyDescent="0.2">
      <c r="AK3766" s="11"/>
    </row>
    <row r="3767" spans="37:37" x14ac:dyDescent="0.2">
      <c r="AK3767" s="11"/>
    </row>
    <row r="3768" spans="37:37" x14ac:dyDescent="0.2">
      <c r="AK3768" s="11"/>
    </row>
    <row r="3769" spans="37:37" x14ac:dyDescent="0.2">
      <c r="AK3769" s="11"/>
    </row>
    <row r="3770" spans="37:37" x14ac:dyDescent="0.2">
      <c r="AK3770" s="11"/>
    </row>
    <row r="3771" spans="37:37" x14ac:dyDescent="0.2">
      <c r="AK3771" s="11"/>
    </row>
    <row r="3772" spans="37:37" x14ac:dyDescent="0.2">
      <c r="AK3772" s="11"/>
    </row>
    <row r="3773" spans="37:37" x14ac:dyDescent="0.2">
      <c r="AK3773" s="11"/>
    </row>
    <row r="3774" spans="37:37" x14ac:dyDescent="0.2">
      <c r="AK3774" s="11"/>
    </row>
    <row r="3775" spans="37:37" x14ac:dyDescent="0.2">
      <c r="AK3775" s="11"/>
    </row>
    <row r="3776" spans="37:37" x14ac:dyDescent="0.2">
      <c r="AK3776" s="11"/>
    </row>
    <row r="3777" spans="37:37" x14ac:dyDescent="0.2">
      <c r="AK3777" s="11"/>
    </row>
    <row r="3778" spans="37:37" x14ac:dyDescent="0.2">
      <c r="AK3778" s="11"/>
    </row>
    <row r="3779" spans="37:37" x14ac:dyDescent="0.2">
      <c r="AK3779" s="11"/>
    </row>
    <row r="3780" spans="37:37" x14ac:dyDescent="0.2">
      <c r="AK3780" s="11"/>
    </row>
    <row r="3781" spans="37:37" x14ac:dyDescent="0.2">
      <c r="AK3781" s="11"/>
    </row>
    <row r="3782" spans="37:37" x14ac:dyDescent="0.2">
      <c r="AK3782" s="11"/>
    </row>
    <row r="3783" spans="37:37" x14ac:dyDescent="0.2">
      <c r="AK3783" s="11"/>
    </row>
    <row r="3784" spans="37:37" x14ac:dyDescent="0.2">
      <c r="AK3784" s="11"/>
    </row>
    <row r="3785" spans="37:37" x14ac:dyDescent="0.2">
      <c r="AK3785" s="11"/>
    </row>
    <row r="3786" spans="37:37" x14ac:dyDescent="0.2">
      <c r="AK3786" s="11"/>
    </row>
    <row r="3787" spans="37:37" x14ac:dyDescent="0.2">
      <c r="AK3787" s="11"/>
    </row>
    <row r="3788" spans="37:37" x14ac:dyDescent="0.2">
      <c r="AK3788" s="11"/>
    </row>
    <row r="3789" spans="37:37" x14ac:dyDescent="0.2">
      <c r="AK3789" s="11"/>
    </row>
    <row r="3790" spans="37:37" x14ac:dyDescent="0.2">
      <c r="AK3790" s="11"/>
    </row>
    <row r="3791" spans="37:37" x14ac:dyDescent="0.2">
      <c r="AK3791" s="11"/>
    </row>
    <row r="3792" spans="37:37" x14ac:dyDescent="0.2">
      <c r="AK3792" s="11"/>
    </row>
    <row r="3793" spans="37:37" x14ac:dyDescent="0.2">
      <c r="AK3793" s="11"/>
    </row>
    <row r="3794" spans="37:37" x14ac:dyDescent="0.2">
      <c r="AK3794" s="11"/>
    </row>
    <row r="3795" spans="37:37" x14ac:dyDescent="0.2">
      <c r="AK3795" s="11"/>
    </row>
    <row r="3796" spans="37:37" x14ac:dyDescent="0.2">
      <c r="AK3796" s="11"/>
    </row>
    <row r="3797" spans="37:37" x14ac:dyDescent="0.2">
      <c r="AK3797" s="11"/>
    </row>
    <row r="3798" spans="37:37" x14ac:dyDescent="0.2">
      <c r="AK3798" s="11"/>
    </row>
    <row r="3799" spans="37:37" x14ac:dyDescent="0.2">
      <c r="AK3799" s="11"/>
    </row>
    <row r="3800" spans="37:37" x14ac:dyDescent="0.2">
      <c r="AK3800" s="11"/>
    </row>
    <row r="3801" spans="37:37" x14ac:dyDescent="0.2">
      <c r="AK3801" s="11"/>
    </row>
    <row r="3802" spans="37:37" x14ac:dyDescent="0.2">
      <c r="AK3802" s="11"/>
    </row>
    <row r="3803" spans="37:37" x14ac:dyDescent="0.2">
      <c r="AK3803" s="11"/>
    </row>
    <row r="3804" spans="37:37" x14ac:dyDescent="0.2">
      <c r="AK3804" s="11"/>
    </row>
    <row r="3805" spans="37:37" x14ac:dyDescent="0.2">
      <c r="AK3805" s="11"/>
    </row>
    <row r="3806" spans="37:37" x14ac:dyDescent="0.2">
      <c r="AK3806" s="11"/>
    </row>
    <row r="3807" spans="37:37" x14ac:dyDescent="0.2">
      <c r="AK3807" s="11"/>
    </row>
    <row r="3808" spans="37:37" x14ac:dyDescent="0.2">
      <c r="AK3808" s="11"/>
    </row>
    <row r="3809" spans="37:37" x14ac:dyDescent="0.2">
      <c r="AK3809" s="11"/>
    </row>
    <row r="3810" spans="37:37" x14ac:dyDescent="0.2">
      <c r="AK3810" s="11"/>
    </row>
    <row r="3811" spans="37:37" x14ac:dyDescent="0.2">
      <c r="AK3811" s="11"/>
    </row>
    <row r="3812" spans="37:37" x14ac:dyDescent="0.2">
      <c r="AK3812" s="11"/>
    </row>
    <row r="3813" spans="37:37" x14ac:dyDescent="0.2">
      <c r="AK3813" s="11"/>
    </row>
    <row r="3814" spans="37:37" x14ac:dyDescent="0.2">
      <c r="AK3814" s="11"/>
    </row>
    <row r="3815" spans="37:37" x14ac:dyDescent="0.2">
      <c r="AK3815" s="11"/>
    </row>
    <row r="3816" spans="37:37" x14ac:dyDescent="0.2">
      <c r="AK3816" s="11"/>
    </row>
    <row r="3817" spans="37:37" x14ac:dyDescent="0.2">
      <c r="AK3817" s="11"/>
    </row>
    <row r="3818" spans="37:37" x14ac:dyDescent="0.2">
      <c r="AK3818" s="11"/>
    </row>
    <row r="3819" spans="37:37" x14ac:dyDescent="0.2">
      <c r="AK3819" s="11"/>
    </row>
    <row r="3820" spans="37:37" x14ac:dyDescent="0.2">
      <c r="AK3820" s="11"/>
    </row>
    <row r="3821" spans="37:37" x14ac:dyDescent="0.2">
      <c r="AK3821" s="11"/>
    </row>
    <row r="3822" spans="37:37" x14ac:dyDescent="0.2">
      <c r="AK3822" s="11"/>
    </row>
    <row r="3823" spans="37:37" x14ac:dyDescent="0.2">
      <c r="AK3823" s="11"/>
    </row>
    <row r="3824" spans="37:37" x14ac:dyDescent="0.2">
      <c r="AK3824" s="11"/>
    </row>
    <row r="3825" spans="37:37" x14ac:dyDescent="0.2">
      <c r="AK3825" s="11"/>
    </row>
    <row r="3826" spans="37:37" x14ac:dyDescent="0.2">
      <c r="AK3826" s="11"/>
    </row>
    <row r="3827" spans="37:37" x14ac:dyDescent="0.2">
      <c r="AK3827" s="11"/>
    </row>
    <row r="3828" spans="37:37" x14ac:dyDescent="0.2">
      <c r="AK3828" s="11"/>
    </row>
    <row r="3829" spans="37:37" x14ac:dyDescent="0.2">
      <c r="AK3829" s="11"/>
    </row>
    <row r="3830" spans="37:37" x14ac:dyDescent="0.2">
      <c r="AK3830" s="11"/>
    </row>
    <row r="3831" spans="37:37" x14ac:dyDescent="0.2">
      <c r="AK3831" s="11"/>
    </row>
    <row r="3832" spans="37:37" x14ac:dyDescent="0.2">
      <c r="AK3832" s="11"/>
    </row>
    <row r="3833" spans="37:37" x14ac:dyDescent="0.2">
      <c r="AK3833" s="11"/>
    </row>
    <row r="3834" spans="37:37" x14ac:dyDescent="0.2">
      <c r="AK3834" s="11"/>
    </row>
    <row r="3835" spans="37:37" x14ac:dyDescent="0.2">
      <c r="AK3835" s="11"/>
    </row>
    <row r="3836" spans="37:37" x14ac:dyDescent="0.2">
      <c r="AK3836" s="11"/>
    </row>
    <row r="3837" spans="37:37" x14ac:dyDescent="0.2">
      <c r="AK3837" s="11"/>
    </row>
    <row r="3838" spans="37:37" x14ac:dyDescent="0.2">
      <c r="AK3838" s="11"/>
    </row>
    <row r="3839" spans="37:37" x14ac:dyDescent="0.2">
      <c r="AK3839" s="11"/>
    </row>
    <row r="3840" spans="37:37" x14ac:dyDescent="0.2">
      <c r="AK3840" s="11"/>
    </row>
    <row r="3841" spans="37:37" x14ac:dyDescent="0.2">
      <c r="AK3841" s="11"/>
    </row>
    <row r="3842" spans="37:37" x14ac:dyDescent="0.2">
      <c r="AK3842" s="11"/>
    </row>
    <row r="3843" spans="37:37" x14ac:dyDescent="0.2">
      <c r="AK3843" s="11"/>
    </row>
    <row r="3844" spans="37:37" x14ac:dyDescent="0.2">
      <c r="AK3844" s="11"/>
    </row>
    <row r="3845" spans="37:37" x14ac:dyDescent="0.2">
      <c r="AK3845" s="11"/>
    </row>
    <row r="3846" spans="37:37" x14ac:dyDescent="0.2">
      <c r="AK3846" s="11"/>
    </row>
    <row r="3847" spans="37:37" x14ac:dyDescent="0.2">
      <c r="AK3847" s="11"/>
    </row>
    <row r="3848" spans="37:37" x14ac:dyDescent="0.2">
      <c r="AK3848" s="11"/>
    </row>
    <row r="3849" spans="37:37" x14ac:dyDescent="0.2">
      <c r="AK3849" s="11"/>
    </row>
    <row r="3850" spans="37:37" x14ac:dyDescent="0.2">
      <c r="AK3850" s="11"/>
    </row>
    <row r="3851" spans="37:37" x14ac:dyDescent="0.2">
      <c r="AK3851" s="11"/>
    </row>
    <row r="3852" spans="37:37" x14ac:dyDescent="0.2">
      <c r="AK3852" s="11"/>
    </row>
    <row r="3853" spans="37:37" x14ac:dyDescent="0.2">
      <c r="AK3853" s="11"/>
    </row>
    <row r="3854" spans="37:37" x14ac:dyDescent="0.2">
      <c r="AK3854" s="11"/>
    </row>
    <row r="3855" spans="37:37" x14ac:dyDescent="0.2">
      <c r="AK3855" s="11"/>
    </row>
    <row r="3856" spans="37:37" x14ac:dyDescent="0.2">
      <c r="AK3856" s="11"/>
    </row>
    <row r="3857" spans="37:37" x14ac:dyDescent="0.2">
      <c r="AK3857" s="11"/>
    </row>
    <row r="3858" spans="37:37" x14ac:dyDescent="0.2">
      <c r="AK3858" s="11"/>
    </row>
    <row r="3859" spans="37:37" x14ac:dyDescent="0.2">
      <c r="AK3859" s="11"/>
    </row>
    <row r="3860" spans="37:37" x14ac:dyDescent="0.2">
      <c r="AK3860" s="11"/>
    </row>
    <row r="3861" spans="37:37" x14ac:dyDescent="0.2">
      <c r="AK3861" s="11"/>
    </row>
    <row r="3862" spans="37:37" x14ac:dyDescent="0.2">
      <c r="AK3862" s="11"/>
    </row>
    <row r="3863" spans="37:37" x14ac:dyDescent="0.2">
      <c r="AK3863" s="11"/>
    </row>
    <row r="3864" spans="37:37" x14ac:dyDescent="0.2">
      <c r="AK3864" s="11"/>
    </row>
    <row r="3865" spans="37:37" x14ac:dyDescent="0.2">
      <c r="AK3865" s="11"/>
    </row>
    <row r="3866" spans="37:37" x14ac:dyDescent="0.2">
      <c r="AK3866" s="11"/>
    </row>
    <row r="3867" spans="37:37" x14ac:dyDescent="0.2">
      <c r="AK3867" s="11"/>
    </row>
    <row r="3868" spans="37:37" x14ac:dyDescent="0.2">
      <c r="AK3868" s="11"/>
    </row>
    <row r="3869" spans="37:37" x14ac:dyDescent="0.2">
      <c r="AK3869" s="11"/>
    </row>
    <row r="3870" spans="37:37" x14ac:dyDescent="0.2">
      <c r="AK3870" s="11"/>
    </row>
    <row r="3871" spans="37:37" x14ac:dyDescent="0.2">
      <c r="AK3871" s="11"/>
    </row>
    <row r="3872" spans="37:37" x14ac:dyDescent="0.2">
      <c r="AK3872" s="11"/>
    </row>
    <row r="3873" spans="37:37" x14ac:dyDescent="0.2">
      <c r="AK3873" s="11"/>
    </row>
    <row r="3874" spans="37:37" x14ac:dyDescent="0.2">
      <c r="AK3874" s="11"/>
    </row>
    <row r="3875" spans="37:37" x14ac:dyDescent="0.2">
      <c r="AK3875" s="11"/>
    </row>
    <row r="3876" spans="37:37" x14ac:dyDescent="0.2">
      <c r="AK3876" s="11"/>
    </row>
    <row r="3877" spans="37:37" x14ac:dyDescent="0.2">
      <c r="AK3877" s="11"/>
    </row>
    <row r="3878" spans="37:37" x14ac:dyDescent="0.2">
      <c r="AK3878" s="11"/>
    </row>
    <row r="3879" spans="37:37" x14ac:dyDescent="0.2">
      <c r="AK3879" s="11"/>
    </row>
    <row r="3880" spans="37:37" x14ac:dyDescent="0.2">
      <c r="AK3880" s="11"/>
    </row>
    <row r="3881" spans="37:37" x14ac:dyDescent="0.2">
      <c r="AK3881" s="11"/>
    </row>
    <row r="3882" spans="37:37" x14ac:dyDescent="0.2">
      <c r="AK3882" s="11"/>
    </row>
    <row r="3883" spans="37:37" x14ac:dyDescent="0.2">
      <c r="AK3883" s="11"/>
    </row>
    <row r="3884" spans="37:37" x14ac:dyDescent="0.2">
      <c r="AK3884" s="11"/>
    </row>
    <row r="3885" spans="37:37" x14ac:dyDescent="0.2">
      <c r="AK3885" s="11"/>
    </row>
    <row r="3886" spans="37:37" x14ac:dyDescent="0.2">
      <c r="AK3886" s="11"/>
    </row>
    <row r="3887" spans="37:37" x14ac:dyDescent="0.2">
      <c r="AK3887" s="11"/>
    </row>
    <row r="3888" spans="37:37" x14ac:dyDescent="0.2">
      <c r="AK3888" s="11"/>
    </row>
    <row r="3889" spans="37:37" x14ac:dyDescent="0.2">
      <c r="AK3889" s="11"/>
    </row>
    <row r="3890" spans="37:37" x14ac:dyDescent="0.2">
      <c r="AK3890" s="11"/>
    </row>
    <row r="3891" spans="37:37" x14ac:dyDescent="0.2">
      <c r="AK3891" s="11"/>
    </row>
    <row r="3892" spans="37:37" x14ac:dyDescent="0.2">
      <c r="AK3892" s="11"/>
    </row>
    <row r="3893" spans="37:37" x14ac:dyDescent="0.2">
      <c r="AK3893" s="11"/>
    </row>
    <row r="3894" spans="37:37" x14ac:dyDescent="0.2">
      <c r="AK3894" s="11"/>
    </row>
    <row r="3895" spans="37:37" x14ac:dyDescent="0.2">
      <c r="AK3895" s="11"/>
    </row>
    <row r="3896" spans="37:37" x14ac:dyDescent="0.2">
      <c r="AK3896" s="11"/>
    </row>
    <row r="3897" spans="37:37" x14ac:dyDescent="0.2">
      <c r="AK3897" s="11"/>
    </row>
    <row r="3898" spans="37:37" x14ac:dyDescent="0.2">
      <c r="AK3898" s="11"/>
    </row>
    <row r="3899" spans="37:37" x14ac:dyDescent="0.2">
      <c r="AK3899" s="11"/>
    </row>
    <row r="3900" spans="37:37" x14ac:dyDescent="0.2">
      <c r="AK3900" s="11"/>
    </row>
    <row r="3901" spans="37:37" x14ac:dyDescent="0.2">
      <c r="AK3901" s="11"/>
    </row>
    <row r="3902" spans="37:37" x14ac:dyDescent="0.2">
      <c r="AK3902" s="11"/>
    </row>
    <row r="3903" spans="37:37" x14ac:dyDescent="0.2">
      <c r="AK3903" s="11"/>
    </row>
    <row r="3904" spans="37:37" x14ac:dyDescent="0.2">
      <c r="AK3904" s="11"/>
    </row>
    <row r="3905" spans="37:37" x14ac:dyDescent="0.2">
      <c r="AK3905" s="11"/>
    </row>
    <row r="3906" spans="37:37" x14ac:dyDescent="0.2">
      <c r="AK3906" s="11"/>
    </row>
    <row r="3907" spans="37:37" x14ac:dyDescent="0.2">
      <c r="AK3907" s="11"/>
    </row>
    <row r="3908" spans="37:37" x14ac:dyDescent="0.2">
      <c r="AK3908" s="11"/>
    </row>
    <row r="3909" spans="37:37" x14ac:dyDescent="0.2">
      <c r="AK3909" s="11"/>
    </row>
    <row r="3910" spans="37:37" x14ac:dyDescent="0.2">
      <c r="AK3910" s="11"/>
    </row>
    <row r="3911" spans="37:37" x14ac:dyDescent="0.2">
      <c r="AK3911" s="11"/>
    </row>
    <row r="3912" spans="37:37" x14ac:dyDescent="0.2">
      <c r="AK3912" s="11"/>
    </row>
    <row r="3913" spans="37:37" x14ac:dyDescent="0.2">
      <c r="AK3913" s="11"/>
    </row>
    <row r="3914" spans="37:37" x14ac:dyDescent="0.2">
      <c r="AK3914" s="11"/>
    </row>
    <row r="3915" spans="37:37" x14ac:dyDescent="0.2">
      <c r="AK3915" s="11"/>
    </row>
    <row r="3916" spans="37:37" x14ac:dyDescent="0.2">
      <c r="AK3916" s="11"/>
    </row>
    <row r="3917" spans="37:37" x14ac:dyDescent="0.2">
      <c r="AK3917" s="11"/>
    </row>
    <row r="3918" spans="37:37" x14ac:dyDescent="0.2">
      <c r="AK3918" s="11"/>
    </row>
    <row r="3919" spans="37:37" x14ac:dyDescent="0.2">
      <c r="AK3919" s="11"/>
    </row>
    <row r="3920" spans="37:37" x14ac:dyDescent="0.2">
      <c r="AK3920" s="11"/>
    </row>
    <row r="3921" spans="37:37" x14ac:dyDescent="0.2">
      <c r="AK3921" s="11"/>
    </row>
    <row r="3922" spans="37:37" x14ac:dyDescent="0.2">
      <c r="AK3922" s="11"/>
    </row>
    <row r="3923" spans="37:37" x14ac:dyDescent="0.2">
      <c r="AK3923" s="11"/>
    </row>
    <row r="3924" spans="37:37" x14ac:dyDescent="0.2">
      <c r="AK3924" s="11"/>
    </row>
    <row r="3925" spans="37:37" x14ac:dyDescent="0.2">
      <c r="AK3925" s="11"/>
    </row>
    <row r="3926" spans="37:37" x14ac:dyDescent="0.2">
      <c r="AK3926" s="11"/>
    </row>
    <row r="3927" spans="37:37" x14ac:dyDescent="0.2">
      <c r="AK3927" s="11"/>
    </row>
    <row r="3928" spans="37:37" x14ac:dyDescent="0.2">
      <c r="AK3928" s="11"/>
    </row>
    <row r="3929" spans="37:37" x14ac:dyDescent="0.2">
      <c r="AK3929" s="11"/>
    </row>
    <row r="3930" spans="37:37" x14ac:dyDescent="0.2">
      <c r="AK3930" s="11"/>
    </row>
    <row r="3931" spans="37:37" x14ac:dyDescent="0.2">
      <c r="AK3931" s="11"/>
    </row>
    <row r="3932" spans="37:37" x14ac:dyDescent="0.2">
      <c r="AK3932" s="11"/>
    </row>
    <row r="3933" spans="37:37" x14ac:dyDescent="0.2">
      <c r="AK3933" s="11"/>
    </row>
    <row r="3934" spans="37:37" x14ac:dyDescent="0.2">
      <c r="AK3934" s="11"/>
    </row>
    <row r="3935" spans="37:37" x14ac:dyDescent="0.2">
      <c r="AK3935" s="11"/>
    </row>
    <row r="3936" spans="37:37" x14ac:dyDescent="0.2">
      <c r="AK3936" s="11"/>
    </row>
    <row r="3937" spans="37:37" x14ac:dyDescent="0.2">
      <c r="AK3937" s="11"/>
    </row>
    <row r="3938" spans="37:37" x14ac:dyDescent="0.2">
      <c r="AK3938" s="11"/>
    </row>
    <row r="3939" spans="37:37" x14ac:dyDescent="0.2">
      <c r="AK3939" s="11"/>
    </row>
    <row r="3940" spans="37:37" x14ac:dyDescent="0.2">
      <c r="AK3940" s="11"/>
    </row>
    <row r="3941" spans="37:37" x14ac:dyDescent="0.2">
      <c r="AK3941" s="11"/>
    </row>
    <row r="3942" spans="37:37" x14ac:dyDescent="0.2">
      <c r="AK3942" s="11"/>
    </row>
    <row r="3943" spans="37:37" x14ac:dyDescent="0.2">
      <c r="AK3943" s="11"/>
    </row>
    <row r="3944" spans="37:37" x14ac:dyDescent="0.2">
      <c r="AK3944" s="11"/>
    </row>
    <row r="3945" spans="37:37" x14ac:dyDescent="0.2">
      <c r="AK3945" s="11"/>
    </row>
    <row r="3946" spans="37:37" x14ac:dyDescent="0.2">
      <c r="AK3946" s="11"/>
    </row>
    <row r="3947" spans="37:37" x14ac:dyDescent="0.2">
      <c r="AK3947" s="11"/>
    </row>
    <row r="3948" spans="37:37" x14ac:dyDescent="0.2">
      <c r="AK3948" s="11"/>
    </row>
    <row r="3949" spans="37:37" x14ac:dyDescent="0.2">
      <c r="AK3949" s="11"/>
    </row>
    <row r="3950" spans="37:37" x14ac:dyDescent="0.2">
      <c r="AK3950" s="11"/>
    </row>
    <row r="3951" spans="37:37" x14ac:dyDescent="0.2">
      <c r="AK3951" s="11"/>
    </row>
    <row r="3952" spans="37:37" x14ac:dyDescent="0.2">
      <c r="AK3952" s="11"/>
    </row>
    <row r="3953" spans="37:37" x14ac:dyDescent="0.2">
      <c r="AK3953" s="11"/>
    </row>
    <row r="3954" spans="37:37" x14ac:dyDescent="0.2">
      <c r="AK3954" s="11"/>
    </row>
    <row r="3955" spans="37:37" x14ac:dyDescent="0.2">
      <c r="AK3955" s="11"/>
    </row>
    <row r="3956" spans="37:37" x14ac:dyDescent="0.2">
      <c r="AK3956" s="11"/>
    </row>
    <row r="3957" spans="37:37" x14ac:dyDescent="0.2">
      <c r="AK3957" s="11"/>
    </row>
    <row r="3958" spans="37:37" x14ac:dyDescent="0.2">
      <c r="AK3958" s="11"/>
    </row>
    <row r="3959" spans="37:37" x14ac:dyDescent="0.2">
      <c r="AK3959" s="11"/>
    </row>
    <row r="3960" spans="37:37" x14ac:dyDescent="0.2">
      <c r="AK3960" s="11"/>
    </row>
    <row r="3961" spans="37:37" x14ac:dyDescent="0.2">
      <c r="AK3961" s="11"/>
    </row>
    <row r="3962" spans="37:37" x14ac:dyDescent="0.2">
      <c r="AK3962" s="11"/>
    </row>
    <row r="3963" spans="37:37" x14ac:dyDescent="0.2">
      <c r="AK3963" s="11"/>
    </row>
    <row r="3964" spans="37:37" x14ac:dyDescent="0.2">
      <c r="AK3964" s="11"/>
    </row>
    <row r="3965" spans="37:37" x14ac:dyDescent="0.2">
      <c r="AK3965" s="11"/>
    </row>
    <row r="3966" spans="37:37" x14ac:dyDescent="0.2">
      <c r="AK3966" s="11"/>
    </row>
    <row r="3967" spans="37:37" x14ac:dyDescent="0.2">
      <c r="AK3967" s="11"/>
    </row>
    <row r="3968" spans="37:37" x14ac:dyDescent="0.2">
      <c r="AK3968" s="11"/>
    </row>
    <row r="3969" spans="37:37" x14ac:dyDescent="0.2">
      <c r="AK3969" s="11"/>
    </row>
    <row r="3970" spans="37:37" x14ac:dyDescent="0.2">
      <c r="AK3970" s="11"/>
    </row>
    <row r="3971" spans="37:37" x14ac:dyDescent="0.2">
      <c r="AK3971" s="11"/>
    </row>
    <row r="3972" spans="37:37" x14ac:dyDescent="0.2">
      <c r="AK3972" s="11"/>
    </row>
    <row r="3973" spans="37:37" x14ac:dyDescent="0.2">
      <c r="AK3973" s="11"/>
    </row>
    <row r="3974" spans="37:37" x14ac:dyDescent="0.2">
      <c r="AK3974" s="11"/>
    </row>
    <row r="3975" spans="37:37" x14ac:dyDescent="0.2">
      <c r="AK3975" s="11"/>
    </row>
    <row r="3976" spans="37:37" x14ac:dyDescent="0.2">
      <c r="AK3976" s="11"/>
    </row>
    <row r="3977" spans="37:37" x14ac:dyDescent="0.2">
      <c r="AK3977" s="11"/>
    </row>
    <row r="3978" spans="37:37" x14ac:dyDescent="0.2">
      <c r="AK3978" s="11"/>
    </row>
    <row r="3979" spans="37:37" x14ac:dyDescent="0.2">
      <c r="AK3979" s="11"/>
    </row>
    <row r="3980" spans="37:37" x14ac:dyDescent="0.2">
      <c r="AK3980" s="11"/>
    </row>
    <row r="3981" spans="37:37" x14ac:dyDescent="0.2">
      <c r="AK3981" s="11"/>
    </row>
    <row r="3982" spans="37:37" x14ac:dyDescent="0.2">
      <c r="AK3982" s="11"/>
    </row>
    <row r="3983" spans="37:37" x14ac:dyDescent="0.2">
      <c r="AK3983" s="11"/>
    </row>
    <row r="3984" spans="37:37" x14ac:dyDescent="0.2">
      <c r="AK3984" s="11"/>
    </row>
    <row r="3985" spans="37:37" x14ac:dyDescent="0.2">
      <c r="AK3985" s="11"/>
    </row>
    <row r="3986" spans="37:37" x14ac:dyDescent="0.2">
      <c r="AK3986" s="11"/>
    </row>
    <row r="3987" spans="37:37" x14ac:dyDescent="0.2">
      <c r="AK3987" s="11"/>
    </row>
    <row r="3988" spans="37:37" x14ac:dyDescent="0.2">
      <c r="AK3988" s="11"/>
    </row>
    <row r="3989" spans="37:37" x14ac:dyDescent="0.2">
      <c r="AK3989" s="11"/>
    </row>
    <row r="3990" spans="37:37" x14ac:dyDescent="0.2">
      <c r="AK3990" s="11"/>
    </row>
    <row r="3991" spans="37:37" x14ac:dyDescent="0.2">
      <c r="AK3991" s="11"/>
    </row>
    <row r="3992" spans="37:37" x14ac:dyDescent="0.2">
      <c r="AK3992" s="11"/>
    </row>
    <row r="3993" spans="37:37" x14ac:dyDescent="0.2">
      <c r="AK3993" s="11"/>
    </row>
    <row r="3994" spans="37:37" x14ac:dyDescent="0.2">
      <c r="AK3994" s="11"/>
    </row>
    <row r="3995" spans="37:37" x14ac:dyDescent="0.2">
      <c r="AK3995" s="11"/>
    </row>
    <row r="3996" spans="37:37" x14ac:dyDescent="0.2">
      <c r="AK3996" s="11"/>
    </row>
    <row r="3997" spans="37:37" x14ac:dyDescent="0.2">
      <c r="AK3997" s="11"/>
    </row>
    <row r="3998" spans="37:37" x14ac:dyDescent="0.2">
      <c r="AK3998" s="11"/>
    </row>
    <row r="3999" spans="37:37" x14ac:dyDescent="0.2">
      <c r="AK3999" s="11"/>
    </row>
    <row r="4000" spans="37:37" x14ac:dyDescent="0.2">
      <c r="AK4000" s="11"/>
    </row>
    <row r="4001" spans="37:37" x14ac:dyDescent="0.2">
      <c r="AK4001" s="11"/>
    </row>
    <row r="4002" spans="37:37" x14ac:dyDescent="0.2">
      <c r="AK4002" s="11"/>
    </row>
    <row r="4003" spans="37:37" x14ac:dyDescent="0.2">
      <c r="AK4003" s="11"/>
    </row>
    <row r="4004" spans="37:37" x14ac:dyDescent="0.2">
      <c r="AK4004" s="11"/>
    </row>
    <row r="4005" spans="37:37" x14ac:dyDescent="0.2">
      <c r="AK4005" s="11"/>
    </row>
    <row r="4006" spans="37:37" x14ac:dyDescent="0.2">
      <c r="AK4006" s="11"/>
    </row>
    <row r="4007" spans="37:37" x14ac:dyDescent="0.2">
      <c r="AK4007" s="11"/>
    </row>
    <row r="4008" spans="37:37" x14ac:dyDescent="0.2">
      <c r="AK4008" s="11"/>
    </row>
    <row r="4009" spans="37:37" x14ac:dyDescent="0.2">
      <c r="AK4009" s="11"/>
    </row>
    <row r="4010" spans="37:37" x14ac:dyDescent="0.2">
      <c r="AK4010" s="11"/>
    </row>
    <row r="4011" spans="37:37" x14ac:dyDescent="0.2">
      <c r="AK4011" s="11"/>
    </row>
    <row r="4012" spans="37:37" x14ac:dyDescent="0.2">
      <c r="AK4012" s="11"/>
    </row>
    <row r="4013" spans="37:37" x14ac:dyDescent="0.2">
      <c r="AK4013" s="11"/>
    </row>
    <row r="4014" spans="37:37" x14ac:dyDescent="0.2">
      <c r="AK4014" s="11"/>
    </row>
    <row r="4015" spans="37:37" x14ac:dyDescent="0.2">
      <c r="AK4015" s="11"/>
    </row>
    <row r="4016" spans="37:37" x14ac:dyDescent="0.2">
      <c r="AK4016" s="11"/>
    </row>
    <row r="4017" spans="37:37" x14ac:dyDescent="0.2">
      <c r="AK4017" s="11"/>
    </row>
    <row r="4018" spans="37:37" x14ac:dyDescent="0.2">
      <c r="AK4018" s="11"/>
    </row>
    <row r="4019" spans="37:37" x14ac:dyDescent="0.2">
      <c r="AK4019" s="11"/>
    </row>
    <row r="4020" spans="37:37" x14ac:dyDescent="0.2">
      <c r="AK4020" s="11"/>
    </row>
    <row r="4021" spans="37:37" x14ac:dyDescent="0.2">
      <c r="AK4021" s="11"/>
    </row>
    <row r="4022" spans="37:37" x14ac:dyDescent="0.2">
      <c r="AK4022" s="11"/>
    </row>
    <row r="4023" spans="37:37" x14ac:dyDescent="0.2">
      <c r="AK4023" s="11"/>
    </row>
    <row r="4024" spans="37:37" x14ac:dyDescent="0.2">
      <c r="AK4024" s="11"/>
    </row>
    <row r="4025" spans="37:37" x14ac:dyDescent="0.2">
      <c r="AK4025" s="11"/>
    </row>
    <row r="4026" spans="37:37" x14ac:dyDescent="0.2">
      <c r="AK4026" s="11"/>
    </row>
    <row r="4027" spans="37:37" x14ac:dyDescent="0.2">
      <c r="AK4027" s="11"/>
    </row>
    <row r="4028" spans="37:37" x14ac:dyDescent="0.2">
      <c r="AK4028" s="11"/>
    </row>
    <row r="4029" spans="37:37" x14ac:dyDescent="0.2">
      <c r="AK4029" s="11"/>
    </row>
    <row r="4030" spans="37:37" x14ac:dyDescent="0.2">
      <c r="AK4030" s="11"/>
    </row>
    <row r="4031" spans="37:37" x14ac:dyDescent="0.2">
      <c r="AK4031" s="11"/>
    </row>
    <row r="4032" spans="37:37" x14ac:dyDescent="0.2">
      <c r="AK4032" s="11"/>
    </row>
    <row r="4033" spans="37:37" x14ac:dyDescent="0.2">
      <c r="AK4033" s="11"/>
    </row>
    <row r="4034" spans="37:37" x14ac:dyDescent="0.2">
      <c r="AK4034" s="11"/>
    </row>
    <row r="4035" spans="37:37" x14ac:dyDescent="0.2">
      <c r="AK4035" s="11"/>
    </row>
    <row r="4036" spans="37:37" x14ac:dyDescent="0.2">
      <c r="AK4036" s="11"/>
    </row>
    <row r="4037" spans="37:37" x14ac:dyDescent="0.2">
      <c r="AK4037" s="11"/>
    </row>
    <row r="4038" spans="37:37" x14ac:dyDescent="0.2">
      <c r="AK4038" s="11"/>
    </row>
    <row r="4039" spans="37:37" x14ac:dyDescent="0.2">
      <c r="AK4039" s="11"/>
    </row>
    <row r="4040" spans="37:37" x14ac:dyDescent="0.2">
      <c r="AK4040" s="11"/>
    </row>
    <row r="4041" spans="37:37" x14ac:dyDescent="0.2">
      <c r="AK4041" s="11"/>
    </row>
    <row r="4042" spans="37:37" x14ac:dyDescent="0.2">
      <c r="AK4042" s="11"/>
    </row>
    <row r="4043" spans="37:37" x14ac:dyDescent="0.2">
      <c r="AK4043" s="11"/>
    </row>
    <row r="4044" spans="37:37" x14ac:dyDescent="0.2">
      <c r="AK4044" s="11"/>
    </row>
    <row r="4045" spans="37:37" x14ac:dyDescent="0.2">
      <c r="AK4045" s="11"/>
    </row>
    <row r="4046" spans="37:37" x14ac:dyDescent="0.2">
      <c r="AK4046" s="11"/>
    </row>
    <row r="4047" spans="37:37" x14ac:dyDescent="0.2">
      <c r="AK4047" s="11"/>
    </row>
    <row r="4048" spans="37:37" x14ac:dyDescent="0.2">
      <c r="AK4048" s="11"/>
    </row>
    <row r="4049" spans="37:37" x14ac:dyDescent="0.2">
      <c r="AK4049" s="11"/>
    </row>
    <row r="4050" spans="37:37" x14ac:dyDescent="0.2">
      <c r="AK4050" s="11"/>
    </row>
    <row r="4051" spans="37:37" x14ac:dyDescent="0.2">
      <c r="AK4051" s="11"/>
    </row>
    <row r="4052" spans="37:37" x14ac:dyDescent="0.2">
      <c r="AK4052" s="11"/>
    </row>
    <row r="4053" spans="37:37" x14ac:dyDescent="0.2">
      <c r="AK4053" s="11"/>
    </row>
    <row r="4054" spans="37:37" x14ac:dyDescent="0.2">
      <c r="AK4054" s="11"/>
    </row>
    <row r="4055" spans="37:37" x14ac:dyDescent="0.2">
      <c r="AK4055" s="11"/>
    </row>
    <row r="4056" spans="37:37" x14ac:dyDescent="0.2">
      <c r="AK4056" s="11"/>
    </row>
    <row r="4057" spans="37:37" x14ac:dyDescent="0.2">
      <c r="AK4057" s="11"/>
    </row>
    <row r="4058" spans="37:37" x14ac:dyDescent="0.2">
      <c r="AK4058" s="11"/>
    </row>
    <row r="4059" spans="37:37" x14ac:dyDescent="0.2">
      <c r="AK4059" s="11"/>
    </row>
    <row r="4060" spans="37:37" x14ac:dyDescent="0.2">
      <c r="AK4060" s="11"/>
    </row>
    <row r="4061" spans="37:37" x14ac:dyDescent="0.2">
      <c r="AK4061" s="11"/>
    </row>
    <row r="4062" spans="37:37" x14ac:dyDescent="0.2">
      <c r="AK4062" s="11"/>
    </row>
    <row r="4063" spans="37:37" x14ac:dyDescent="0.2">
      <c r="AK4063" s="11"/>
    </row>
    <row r="4064" spans="37:37" x14ac:dyDescent="0.2">
      <c r="AK4064" s="11"/>
    </row>
    <row r="4065" spans="37:37" x14ac:dyDescent="0.2">
      <c r="AK4065" s="11"/>
    </row>
    <row r="4066" spans="37:37" x14ac:dyDescent="0.2">
      <c r="AK4066" s="11"/>
    </row>
    <row r="4067" spans="37:37" x14ac:dyDescent="0.2">
      <c r="AK4067" s="11"/>
    </row>
    <row r="4068" spans="37:37" x14ac:dyDescent="0.2">
      <c r="AK4068" s="11"/>
    </row>
    <row r="4069" spans="37:37" x14ac:dyDescent="0.2">
      <c r="AK4069" s="11"/>
    </row>
    <row r="4070" spans="37:37" x14ac:dyDescent="0.2">
      <c r="AK4070" s="11"/>
    </row>
    <row r="4071" spans="37:37" x14ac:dyDescent="0.2">
      <c r="AK4071" s="11"/>
    </row>
    <row r="4072" spans="37:37" x14ac:dyDescent="0.2">
      <c r="AK4072" s="11"/>
    </row>
    <row r="4073" spans="37:37" x14ac:dyDescent="0.2">
      <c r="AK4073" s="11"/>
    </row>
    <row r="4074" spans="37:37" x14ac:dyDescent="0.2">
      <c r="AK4074" s="11"/>
    </row>
    <row r="4075" spans="37:37" x14ac:dyDescent="0.2">
      <c r="AK4075" s="11"/>
    </row>
    <row r="4076" spans="37:37" x14ac:dyDescent="0.2">
      <c r="AK4076" s="11"/>
    </row>
    <row r="4077" spans="37:37" x14ac:dyDescent="0.2">
      <c r="AK4077" s="11"/>
    </row>
    <row r="4078" spans="37:37" x14ac:dyDescent="0.2">
      <c r="AK4078" s="11"/>
    </row>
    <row r="4079" spans="37:37" x14ac:dyDescent="0.2">
      <c r="AK4079" s="11"/>
    </row>
    <row r="4080" spans="37:37" x14ac:dyDescent="0.2">
      <c r="AK4080" s="11"/>
    </row>
    <row r="4081" spans="37:37" x14ac:dyDescent="0.2">
      <c r="AK4081" s="11"/>
    </row>
    <row r="4082" spans="37:37" x14ac:dyDescent="0.2">
      <c r="AK4082" s="11"/>
    </row>
    <row r="4083" spans="37:37" x14ac:dyDescent="0.2">
      <c r="AK4083" s="11"/>
    </row>
    <row r="4084" spans="37:37" x14ac:dyDescent="0.2">
      <c r="AK4084" s="11"/>
    </row>
    <row r="4085" spans="37:37" x14ac:dyDescent="0.2">
      <c r="AK4085" s="11"/>
    </row>
    <row r="4086" spans="37:37" x14ac:dyDescent="0.2">
      <c r="AK4086" s="11"/>
    </row>
    <row r="4087" spans="37:37" x14ac:dyDescent="0.2">
      <c r="AK4087" s="11"/>
    </row>
    <row r="4088" spans="37:37" x14ac:dyDescent="0.2">
      <c r="AK4088" s="11"/>
    </row>
    <row r="4089" spans="37:37" x14ac:dyDescent="0.2">
      <c r="AK4089" s="11"/>
    </row>
    <row r="4090" spans="37:37" x14ac:dyDescent="0.2">
      <c r="AK4090" s="11"/>
    </row>
    <row r="4091" spans="37:37" x14ac:dyDescent="0.2">
      <c r="AK4091" s="11"/>
    </row>
    <row r="4092" spans="37:37" x14ac:dyDescent="0.2">
      <c r="AK4092" s="11"/>
    </row>
    <row r="4093" spans="37:37" x14ac:dyDescent="0.2">
      <c r="AK4093" s="11"/>
    </row>
    <row r="4094" spans="37:37" x14ac:dyDescent="0.2">
      <c r="AK4094" s="11"/>
    </row>
    <row r="4095" spans="37:37" x14ac:dyDescent="0.2">
      <c r="AK4095" s="11"/>
    </row>
    <row r="4096" spans="37:37" x14ac:dyDescent="0.2">
      <c r="AK4096" s="11"/>
    </row>
    <row r="4097" spans="37:37" x14ac:dyDescent="0.2">
      <c r="AK4097" s="11"/>
    </row>
    <row r="4098" spans="37:37" x14ac:dyDescent="0.2">
      <c r="AK4098" s="11"/>
    </row>
    <row r="4099" spans="37:37" x14ac:dyDescent="0.2">
      <c r="AK4099" s="11"/>
    </row>
    <row r="4100" spans="37:37" x14ac:dyDescent="0.2">
      <c r="AK4100" s="11"/>
    </row>
    <row r="4101" spans="37:37" x14ac:dyDescent="0.2">
      <c r="AK4101" s="11"/>
    </row>
    <row r="4102" spans="37:37" x14ac:dyDescent="0.2">
      <c r="AK4102" s="11"/>
    </row>
    <row r="4103" spans="37:37" x14ac:dyDescent="0.2">
      <c r="AK4103" s="11"/>
    </row>
    <row r="4104" spans="37:37" x14ac:dyDescent="0.2">
      <c r="AK4104" s="11"/>
    </row>
    <row r="4105" spans="37:37" x14ac:dyDescent="0.2">
      <c r="AK4105" s="11"/>
    </row>
    <row r="4106" spans="37:37" x14ac:dyDescent="0.2">
      <c r="AK4106" s="11"/>
    </row>
    <row r="4107" spans="37:37" x14ac:dyDescent="0.2">
      <c r="AK4107" s="11"/>
    </row>
    <row r="4108" spans="37:37" x14ac:dyDescent="0.2">
      <c r="AK4108" s="11"/>
    </row>
    <row r="4109" spans="37:37" x14ac:dyDescent="0.2">
      <c r="AK4109" s="11"/>
    </row>
    <row r="4110" spans="37:37" x14ac:dyDescent="0.2">
      <c r="AK4110" s="11"/>
    </row>
    <row r="4111" spans="37:37" x14ac:dyDescent="0.2">
      <c r="AK4111" s="11"/>
    </row>
    <row r="4112" spans="37:37" x14ac:dyDescent="0.2">
      <c r="AK4112" s="11"/>
    </row>
    <row r="4113" spans="37:37" x14ac:dyDescent="0.2">
      <c r="AK4113" s="11"/>
    </row>
    <row r="4114" spans="37:37" x14ac:dyDescent="0.2">
      <c r="AK4114" s="11"/>
    </row>
    <row r="4115" spans="37:37" x14ac:dyDescent="0.2">
      <c r="AK4115" s="11"/>
    </row>
    <row r="4116" spans="37:37" x14ac:dyDescent="0.2">
      <c r="AK4116" s="11"/>
    </row>
    <row r="4117" spans="37:37" x14ac:dyDescent="0.2">
      <c r="AK4117" s="11"/>
    </row>
    <row r="4118" spans="37:37" x14ac:dyDescent="0.2">
      <c r="AK4118" s="11"/>
    </row>
    <row r="4119" spans="37:37" x14ac:dyDescent="0.2">
      <c r="AK4119" s="11"/>
    </row>
    <row r="4120" spans="37:37" x14ac:dyDescent="0.2">
      <c r="AK4120" s="11"/>
    </row>
    <row r="4121" spans="37:37" x14ac:dyDescent="0.2">
      <c r="AK4121" s="11"/>
    </row>
    <row r="4122" spans="37:37" x14ac:dyDescent="0.2">
      <c r="AK4122" s="11"/>
    </row>
    <row r="4123" spans="37:37" x14ac:dyDescent="0.2">
      <c r="AK4123" s="11"/>
    </row>
    <row r="4124" spans="37:37" x14ac:dyDescent="0.2">
      <c r="AK4124" s="11"/>
    </row>
    <row r="4125" spans="37:37" x14ac:dyDescent="0.2">
      <c r="AK4125" s="11"/>
    </row>
    <row r="4126" spans="37:37" x14ac:dyDescent="0.2">
      <c r="AK4126" s="11"/>
    </row>
    <row r="4127" spans="37:37" x14ac:dyDescent="0.2">
      <c r="AK4127" s="11"/>
    </row>
    <row r="4128" spans="37:37" x14ac:dyDescent="0.2">
      <c r="AK4128" s="11"/>
    </row>
    <row r="4129" spans="37:37" x14ac:dyDescent="0.2">
      <c r="AK4129" s="11"/>
    </row>
    <row r="4130" spans="37:37" x14ac:dyDescent="0.2">
      <c r="AK4130" s="11"/>
    </row>
    <row r="4131" spans="37:37" x14ac:dyDescent="0.2">
      <c r="AK4131" s="11"/>
    </row>
    <row r="4132" spans="37:37" x14ac:dyDescent="0.2">
      <c r="AK4132" s="11"/>
    </row>
    <row r="4133" spans="37:37" x14ac:dyDescent="0.2">
      <c r="AK4133" s="11"/>
    </row>
    <row r="4134" spans="37:37" x14ac:dyDescent="0.2">
      <c r="AK4134" s="11"/>
    </row>
    <row r="4135" spans="37:37" x14ac:dyDescent="0.2">
      <c r="AK4135" s="11"/>
    </row>
    <row r="4136" spans="37:37" x14ac:dyDescent="0.2">
      <c r="AK4136" s="11"/>
    </row>
    <row r="4137" spans="37:37" x14ac:dyDescent="0.2">
      <c r="AK4137" s="11"/>
    </row>
    <row r="4138" spans="37:37" x14ac:dyDescent="0.2">
      <c r="AK4138" s="11"/>
    </row>
    <row r="4139" spans="37:37" x14ac:dyDescent="0.2">
      <c r="AK4139" s="11"/>
    </row>
    <row r="4140" spans="37:37" x14ac:dyDescent="0.2">
      <c r="AK4140" s="11"/>
    </row>
    <row r="4141" spans="37:37" x14ac:dyDescent="0.2">
      <c r="AK4141" s="11"/>
    </row>
    <row r="4142" spans="37:37" x14ac:dyDescent="0.2">
      <c r="AK4142" s="11"/>
    </row>
    <row r="4143" spans="37:37" x14ac:dyDescent="0.2">
      <c r="AK4143" s="11"/>
    </row>
    <row r="4144" spans="37:37" x14ac:dyDescent="0.2">
      <c r="AK4144" s="11"/>
    </row>
    <row r="4145" spans="37:37" x14ac:dyDescent="0.2">
      <c r="AK4145" s="11"/>
    </row>
    <row r="4146" spans="37:37" x14ac:dyDescent="0.2">
      <c r="AK4146" s="11"/>
    </row>
    <row r="4147" spans="37:37" x14ac:dyDescent="0.2">
      <c r="AK4147" s="11"/>
    </row>
    <row r="4148" spans="37:37" x14ac:dyDescent="0.2">
      <c r="AK4148" s="11"/>
    </row>
    <row r="4149" spans="37:37" x14ac:dyDescent="0.2">
      <c r="AK4149" s="11"/>
    </row>
    <row r="4150" spans="37:37" x14ac:dyDescent="0.2">
      <c r="AK4150" s="11"/>
    </row>
    <row r="4151" spans="37:37" x14ac:dyDescent="0.2">
      <c r="AK4151" s="11"/>
    </row>
    <row r="4152" spans="37:37" x14ac:dyDescent="0.2">
      <c r="AK4152" s="11"/>
    </row>
    <row r="4153" spans="37:37" x14ac:dyDescent="0.2">
      <c r="AK4153" s="11"/>
    </row>
    <row r="4154" spans="37:37" x14ac:dyDescent="0.2">
      <c r="AK4154" s="11"/>
    </row>
    <row r="4155" spans="37:37" x14ac:dyDescent="0.2">
      <c r="AK4155" s="11"/>
    </row>
    <row r="4156" spans="37:37" x14ac:dyDescent="0.2">
      <c r="AK4156" s="11"/>
    </row>
    <row r="4157" spans="37:37" x14ac:dyDescent="0.2">
      <c r="AK4157" s="11"/>
    </row>
    <row r="4158" spans="37:37" x14ac:dyDescent="0.2">
      <c r="AK4158" s="11"/>
    </row>
    <row r="4159" spans="37:37" x14ac:dyDescent="0.2">
      <c r="AK4159" s="11"/>
    </row>
    <row r="4160" spans="37:37" x14ac:dyDescent="0.2">
      <c r="AK4160" s="11"/>
    </row>
    <row r="4161" spans="37:37" x14ac:dyDescent="0.2">
      <c r="AK4161" s="11"/>
    </row>
    <row r="4162" spans="37:37" x14ac:dyDescent="0.2">
      <c r="AK4162" s="11"/>
    </row>
    <row r="4163" spans="37:37" x14ac:dyDescent="0.2">
      <c r="AK4163" s="11"/>
    </row>
    <row r="4164" spans="37:37" x14ac:dyDescent="0.2">
      <c r="AK4164" s="11"/>
    </row>
    <row r="4165" spans="37:37" x14ac:dyDescent="0.2">
      <c r="AK4165" s="11"/>
    </row>
    <row r="4166" spans="37:37" x14ac:dyDescent="0.2">
      <c r="AK4166" s="11"/>
    </row>
    <row r="4167" spans="37:37" x14ac:dyDescent="0.2">
      <c r="AK4167" s="11"/>
    </row>
    <row r="4168" spans="37:37" x14ac:dyDescent="0.2">
      <c r="AK4168" s="11"/>
    </row>
    <row r="4169" spans="37:37" x14ac:dyDescent="0.2">
      <c r="AK4169" s="11"/>
    </row>
    <row r="4170" spans="37:37" x14ac:dyDescent="0.2">
      <c r="AK4170" s="11"/>
    </row>
    <row r="4171" spans="37:37" x14ac:dyDescent="0.2">
      <c r="AK4171" s="11"/>
    </row>
    <row r="4172" spans="37:37" x14ac:dyDescent="0.2">
      <c r="AK4172" s="11"/>
    </row>
    <row r="4173" spans="37:37" x14ac:dyDescent="0.2">
      <c r="AK4173" s="11"/>
    </row>
    <row r="4174" spans="37:37" x14ac:dyDescent="0.2">
      <c r="AK4174" s="11"/>
    </row>
    <row r="4175" spans="37:37" x14ac:dyDescent="0.2">
      <c r="AK4175" s="11"/>
    </row>
    <row r="4176" spans="37:37" x14ac:dyDescent="0.2">
      <c r="AK4176" s="11"/>
    </row>
    <row r="4177" spans="37:37" x14ac:dyDescent="0.2">
      <c r="AK4177" s="11"/>
    </row>
    <row r="4178" spans="37:37" x14ac:dyDescent="0.2">
      <c r="AK4178" s="11"/>
    </row>
    <row r="4179" spans="37:37" x14ac:dyDescent="0.2">
      <c r="AK4179" s="11"/>
    </row>
    <row r="4180" spans="37:37" x14ac:dyDescent="0.2">
      <c r="AK4180" s="11"/>
    </row>
    <row r="4181" spans="37:37" x14ac:dyDescent="0.2">
      <c r="AK4181" s="11"/>
    </row>
    <row r="4182" spans="37:37" x14ac:dyDescent="0.2">
      <c r="AK4182" s="11"/>
    </row>
    <row r="4183" spans="37:37" x14ac:dyDescent="0.2">
      <c r="AK4183" s="11"/>
    </row>
    <row r="4184" spans="37:37" x14ac:dyDescent="0.2">
      <c r="AK4184" s="11"/>
    </row>
    <row r="4185" spans="37:37" x14ac:dyDescent="0.2">
      <c r="AK4185" s="11"/>
    </row>
    <row r="4186" spans="37:37" x14ac:dyDescent="0.2">
      <c r="AK4186" s="11"/>
    </row>
    <row r="4187" spans="37:37" x14ac:dyDescent="0.2">
      <c r="AK4187" s="11"/>
    </row>
    <row r="4188" spans="37:37" x14ac:dyDescent="0.2">
      <c r="AK4188" s="11"/>
    </row>
    <row r="4189" spans="37:37" x14ac:dyDescent="0.2">
      <c r="AK4189" s="11"/>
    </row>
    <row r="4190" spans="37:37" x14ac:dyDescent="0.2">
      <c r="AK4190" s="11"/>
    </row>
    <row r="4191" spans="37:37" x14ac:dyDescent="0.2">
      <c r="AK4191" s="11"/>
    </row>
    <row r="4192" spans="37:37" x14ac:dyDescent="0.2">
      <c r="AK4192" s="11"/>
    </row>
    <row r="4193" spans="37:37" x14ac:dyDescent="0.2">
      <c r="AK4193" s="11"/>
    </row>
    <row r="4194" spans="37:37" x14ac:dyDescent="0.2">
      <c r="AK4194" s="11"/>
    </row>
    <row r="4195" spans="37:37" x14ac:dyDescent="0.2">
      <c r="AK4195" s="11"/>
    </row>
    <row r="4196" spans="37:37" x14ac:dyDescent="0.2">
      <c r="AK4196" s="11"/>
    </row>
    <row r="4197" spans="37:37" x14ac:dyDescent="0.2">
      <c r="AK4197" s="11"/>
    </row>
    <row r="4198" spans="37:37" x14ac:dyDescent="0.2">
      <c r="AK4198" s="11"/>
    </row>
    <row r="4199" spans="37:37" x14ac:dyDescent="0.2">
      <c r="AK4199" s="11"/>
    </row>
    <row r="4200" spans="37:37" x14ac:dyDescent="0.2">
      <c r="AK4200" s="11"/>
    </row>
    <row r="4201" spans="37:37" x14ac:dyDescent="0.2">
      <c r="AK4201" s="11"/>
    </row>
    <row r="4202" spans="37:37" x14ac:dyDescent="0.2">
      <c r="AK4202" s="11"/>
    </row>
    <row r="4203" spans="37:37" x14ac:dyDescent="0.2">
      <c r="AK4203" s="11"/>
    </row>
    <row r="4204" spans="37:37" x14ac:dyDescent="0.2">
      <c r="AK4204" s="11"/>
    </row>
    <row r="4205" spans="37:37" x14ac:dyDescent="0.2">
      <c r="AK4205" s="11"/>
    </row>
    <row r="4206" spans="37:37" x14ac:dyDescent="0.2">
      <c r="AK4206" s="11"/>
    </row>
    <row r="4207" spans="37:37" x14ac:dyDescent="0.2">
      <c r="AK4207" s="11"/>
    </row>
    <row r="4208" spans="37:37" x14ac:dyDescent="0.2">
      <c r="AK4208" s="11"/>
    </row>
    <row r="4209" spans="37:37" x14ac:dyDescent="0.2">
      <c r="AK4209" s="11"/>
    </row>
    <row r="4210" spans="37:37" x14ac:dyDescent="0.2">
      <c r="AK4210" s="11"/>
    </row>
    <row r="4211" spans="37:37" x14ac:dyDescent="0.2">
      <c r="AK4211" s="11"/>
    </row>
    <row r="4212" spans="37:37" x14ac:dyDescent="0.2">
      <c r="AK4212" s="11"/>
    </row>
    <row r="4213" spans="37:37" x14ac:dyDescent="0.2">
      <c r="AK4213" s="11"/>
    </row>
    <row r="4214" spans="37:37" x14ac:dyDescent="0.2">
      <c r="AK4214" s="11"/>
    </row>
    <row r="4215" spans="37:37" x14ac:dyDescent="0.2">
      <c r="AK4215" s="11"/>
    </row>
    <row r="4216" spans="37:37" x14ac:dyDescent="0.2">
      <c r="AK4216" s="11"/>
    </row>
    <row r="4217" spans="37:37" x14ac:dyDescent="0.2">
      <c r="AK4217" s="11"/>
    </row>
    <row r="4218" spans="37:37" x14ac:dyDescent="0.2">
      <c r="AK4218" s="11"/>
    </row>
    <row r="4219" spans="37:37" x14ac:dyDescent="0.2">
      <c r="AK4219" s="11"/>
    </row>
    <row r="4220" spans="37:37" x14ac:dyDescent="0.2">
      <c r="AK4220" s="11"/>
    </row>
    <row r="4221" spans="37:37" x14ac:dyDescent="0.2">
      <c r="AK4221" s="11"/>
    </row>
    <row r="4222" spans="37:37" x14ac:dyDescent="0.2">
      <c r="AK4222" s="11"/>
    </row>
    <row r="4223" spans="37:37" x14ac:dyDescent="0.2">
      <c r="AK4223" s="11"/>
    </row>
    <row r="4224" spans="37:37" x14ac:dyDescent="0.2">
      <c r="AK4224" s="11"/>
    </row>
    <row r="4225" spans="37:37" x14ac:dyDescent="0.2">
      <c r="AK4225" s="11"/>
    </row>
    <row r="4226" spans="37:37" x14ac:dyDescent="0.2">
      <c r="AK4226" s="11"/>
    </row>
    <row r="4227" spans="37:37" x14ac:dyDescent="0.2">
      <c r="AK4227" s="11"/>
    </row>
    <row r="4228" spans="37:37" x14ac:dyDescent="0.2">
      <c r="AK4228" s="11"/>
    </row>
    <row r="4229" spans="37:37" x14ac:dyDescent="0.2">
      <c r="AK4229" s="11"/>
    </row>
    <row r="4230" spans="37:37" x14ac:dyDescent="0.2">
      <c r="AK4230" s="11"/>
    </row>
    <row r="4231" spans="37:37" x14ac:dyDescent="0.2">
      <c r="AK4231" s="11"/>
    </row>
    <row r="4232" spans="37:37" x14ac:dyDescent="0.2">
      <c r="AK4232" s="11"/>
    </row>
    <row r="4233" spans="37:37" x14ac:dyDescent="0.2">
      <c r="AK4233" s="11"/>
    </row>
    <row r="4234" spans="37:37" x14ac:dyDescent="0.2">
      <c r="AK4234" s="11"/>
    </row>
    <row r="4235" spans="37:37" x14ac:dyDescent="0.2">
      <c r="AK4235" s="11"/>
    </row>
    <row r="4236" spans="37:37" x14ac:dyDescent="0.2">
      <c r="AK4236" s="11"/>
    </row>
    <row r="4237" spans="37:37" x14ac:dyDescent="0.2">
      <c r="AK4237" s="11"/>
    </row>
    <row r="4238" spans="37:37" x14ac:dyDescent="0.2">
      <c r="AK4238" s="11"/>
    </row>
    <row r="4239" spans="37:37" x14ac:dyDescent="0.2">
      <c r="AK4239" s="11"/>
    </row>
    <row r="4240" spans="37:37" x14ac:dyDescent="0.2">
      <c r="AK4240" s="11"/>
    </row>
    <row r="4241" spans="37:37" x14ac:dyDescent="0.2">
      <c r="AK4241" s="11"/>
    </row>
    <row r="4242" spans="37:37" x14ac:dyDescent="0.2">
      <c r="AK4242" s="11"/>
    </row>
    <row r="4243" spans="37:37" x14ac:dyDescent="0.2">
      <c r="AK4243" s="11"/>
    </row>
    <row r="4244" spans="37:37" x14ac:dyDescent="0.2">
      <c r="AK4244" s="11"/>
    </row>
    <row r="4245" spans="37:37" x14ac:dyDescent="0.2">
      <c r="AK4245" s="11"/>
    </row>
    <row r="4246" spans="37:37" x14ac:dyDescent="0.2">
      <c r="AK4246" s="11"/>
    </row>
    <row r="4247" spans="37:37" x14ac:dyDescent="0.2">
      <c r="AK4247" s="11"/>
    </row>
    <row r="4248" spans="37:37" x14ac:dyDescent="0.2">
      <c r="AK4248" s="11"/>
    </row>
    <row r="4249" spans="37:37" x14ac:dyDescent="0.2">
      <c r="AK4249" s="11"/>
    </row>
    <row r="4250" spans="37:37" x14ac:dyDescent="0.2">
      <c r="AK4250" s="11"/>
    </row>
    <row r="4251" spans="37:37" x14ac:dyDescent="0.2">
      <c r="AK4251" s="11"/>
    </row>
    <row r="4252" spans="37:37" x14ac:dyDescent="0.2">
      <c r="AK4252" s="11"/>
    </row>
    <row r="4253" spans="37:37" x14ac:dyDescent="0.2">
      <c r="AK4253" s="11"/>
    </row>
    <row r="4254" spans="37:37" x14ac:dyDescent="0.2">
      <c r="AK4254" s="11"/>
    </row>
    <row r="4255" spans="37:37" x14ac:dyDescent="0.2">
      <c r="AK4255" s="11"/>
    </row>
    <row r="4256" spans="37:37" x14ac:dyDescent="0.2">
      <c r="AK4256" s="11"/>
    </row>
    <row r="4257" spans="37:37" x14ac:dyDescent="0.2">
      <c r="AK4257" s="11"/>
    </row>
    <row r="4258" spans="37:37" x14ac:dyDescent="0.2">
      <c r="AK4258" s="11"/>
    </row>
    <row r="4259" spans="37:37" x14ac:dyDescent="0.2">
      <c r="AK4259" s="11"/>
    </row>
    <row r="4260" spans="37:37" x14ac:dyDescent="0.2">
      <c r="AK4260" s="11"/>
    </row>
    <row r="4261" spans="37:37" x14ac:dyDescent="0.2">
      <c r="AK4261" s="11"/>
    </row>
    <row r="4262" spans="37:37" x14ac:dyDescent="0.2">
      <c r="AK4262" s="11"/>
    </row>
    <row r="4263" spans="37:37" x14ac:dyDescent="0.2">
      <c r="AK4263" s="11"/>
    </row>
    <row r="4264" spans="37:37" x14ac:dyDescent="0.2">
      <c r="AK4264" s="11"/>
    </row>
    <row r="4265" spans="37:37" x14ac:dyDescent="0.2">
      <c r="AK4265" s="11"/>
    </row>
    <row r="4266" spans="37:37" x14ac:dyDescent="0.2">
      <c r="AK4266" s="11"/>
    </row>
    <row r="4267" spans="37:37" x14ac:dyDescent="0.2">
      <c r="AK4267" s="11"/>
    </row>
    <row r="4268" spans="37:37" x14ac:dyDescent="0.2">
      <c r="AK4268" s="11"/>
    </row>
    <row r="4269" spans="37:37" x14ac:dyDescent="0.2">
      <c r="AK4269" s="11"/>
    </row>
    <row r="4270" spans="37:37" x14ac:dyDescent="0.2">
      <c r="AK4270" s="11"/>
    </row>
    <row r="4271" spans="37:37" x14ac:dyDescent="0.2">
      <c r="AK4271" s="11"/>
    </row>
    <row r="4272" spans="37:37" x14ac:dyDescent="0.2">
      <c r="AK4272" s="11"/>
    </row>
    <row r="4273" spans="37:37" x14ac:dyDescent="0.2">
      <c r="AK4273" s="11"/>
    </row>
    <row r="4274" spans="37:37" x14ac:dyDescent="0.2">
      <c r="AK4274" s="11"/>
    </row>
    <row r="4275" spans="37:37" x14ac:dyDescent="0.2">
      <c r="AK4275" s="11"/>
    </row>
    <row r="4276" spans="37:37" x14ac:dyDescent="0.2">
      <c r="AK4276" s="11"/>
    </row>
    <row r="4277" spans="37:37" x14ac:dyDescent="0.2">
      <c r="AK4277" s="11"/>
    </row>
    <row r="4278" spans="37:37" x14ac:dyDescent="0.2">
      <c r="AK4278" s="11"/>
    </row>
    <row r="4279" spans="37:37" x14ac:dyDescent="0.2">
      <c r="AK4279" s="11"/>
    </row>
    <row r="4280" spans="37:37" x14ac:dyDescent="0.2">
      <c r="AK4280" s="11"/>
    </row>
    <row r="4281" spans="37:37" x14ac:dyDescent="0.2">
      <c r="AK4281" s="11"/>
    </row>
    <row r="4282" spans="37:37" x14ac:dyDescent="0.2">
      <c r="AK4282" s="11"/>
    </row>
    <row r="4283" spans="37:37" x14ac:dyDescent="0.2">
      <c r="AK4283" s="11"/>
    </row>
    <row r="4284" spans="37:37" x14ac:dyDescent="0.2">
      <c r="AK4284" s="11"/>
    </row>
    <row r="4285" spans="37:37" x14ac:dyDescent="0.2">
      <c r="AK4285" s="11"/>
    </row>
    <row r="4286" spans="37:37" x14ac:dyDescent="0.2">
      <c r="AK4286" s="11"/>
    </row>
    <row r="4287" spans="37:37" x14ac:dyDescent="0.2">
      <c r="AK4287" s="11"/>
    </row>
    <row r="4288" spans="37:37" x14ac:dyDescent="0.2">
      <c r="AK4288" s="11"/>
    </row>
    <row r="4289" spans="37:37" x14ac:dyDescent="0.2">
      <c r="AK4289" s="11"/>
    </row>
    <row r="4290" spans="37:37" x14ac:dyDescent="0.2">
      <c r="AK4290" s="11"/>
    </row>
    <row r="4291" spans="37:37" x14ac:dyDescent="0.2">
      <c r="AK4291" s="11"/>
    </row>
    <row r="4292" spans="37:37" x14ac:dyDescent="0.2">
      <c r="AK4292" s="11"/>
    </row>
    <row r="4293" spans="37:37" x14ac:dyDescent="0.2">
      <c r="AK4293" s="11"/>
    </row>
    <row r="4294" spans="37:37" x14ac:dyDescent="0.2">
      <c r="AK4294" s="11"/>
    </row>
    <row r="4295" spans="37:37" x14ac:dyDescent="0.2">
      <c r="AK4295" s="11"/>
    </row>
    <row r="4296" spans="37:37" x14ac:dyDescent="0.2">
      <c r="AK4296" s="11"/>
    </row>
    <row r="4297" spans="37:37" x14ac:dyDescent="0.2">
      <c r="AK4297" s="11"/>
    </row>
    <row r="4298" spans="37:37" x14ac:dyDescent="0.2">
      <c r="AK4298" s="11"/>
    </row>
    <row r="4299" spans="37:37" x14ac:dyDescent="0.2">
      <c r="AK4299" s="11"/>
    </row>
    <row r="4300" spans="37:37" x14ac:dyDescent="0.2">
      <c r="AK4300" s="11"/>
    </row>
    <row r="4301" spans="37:37" x14ac:dyDescent="0.2">
      <c r="AK4301" s="11"/>
    </row>
    <row r="4302" spans="37:37" x14ac:dyDescent="0.2">
      <c r="AK4302" s="11"/>
    </row>
    <row r="4303" spans="37:37" x14ac:dyDescent="0.2">
      <c r="AK4303" s="11"/>
    </row>
    <row r="4304" spans="37:37" x14ac:dyDescent="0.2">
      <c r="AK4304" s="11"/>
    </row>
    <row r="4305" spans="37:37" x14ac:dyDescent="0.2">
      <c r="AK4305" s="11"/>
    </row>
    <row r="4306" spans="37:37" x14ac:dyDescent="0.2">
      <c r="AK4306" s="11"/>
    </row>
    <row r="4307" spans="37:37" x14ac:dyDescent="0.2">
      <c r="AK4307" s="11"/>
    </row>
    <row r="4308" spans="37:37" x14ac:dyDescent="0.2">
      <c r="AK4308" s="11"/>
    </row>
    <row r="4309" spans="37:37" x14ac:dyDescent="0.2">
      <c r="AK4309" s="11"/>
    </row>
    <row r="4310" spans="37:37" x14ac:dyDescent="0.2">
      <c r="AK4310" s="11"/>
    </row>
    <row r="4311" spans="37:37" x14ac:dyDescent="0.2">
      <c r="AK4311" s="11"/>
    </row>
    <row r="4312" spans="37:37" x14ac:dyDescent="0.2">
      <c r="AK4312" s="11"/>
    </row>
    <row r="4313" spans="37:37" x14ac:dyDescent="0.2">
      <c r="AK4313" s="11"/>
    </row>
    <row r="4314" spans="37:37" x14ac:dyDescent="0.2">
      <c r="AK4314" s="11"/>
    </row>
    <row r="4315" spans="37:37" x14ac:dyDescent="0.2">
      <c r="AK4315" s="11"/>
    </row>
    <row r="4316" spans="37:37" x14ac:dyDescent="0.2">
      <c r="AK4316" s="11"/>
    </row>
    <row r="4317" spans="37:37" x14ac:dyDescent="0.2">
      <c r="AK4317" s="11"/>
    </row>
    <row r="4318" spans="37:37" x14ac:dyDescent="0.2">
      <c r="AK4318" s="11"/>
    </row>
    <row r="4319" spans="37:37" x14ac:dyDescent="0.2">
      <c r="AK4319" s="11"/>
    </row>
    <row r="4320" spans="37:37" x14ac:dyDescent="0.2">
      <c r="AK4320" s="11"/>
    </row>
    <row r="4321" spans="37:37" x14ac:dyDescent="0.2">
      <c r="AK4321" s="11"/>
    </row>
    <row r="4322" spans="37:37" x14ac:dyDescent="0.2">
      <c r="AK4322" s="11"/>
    </row>
    <row r="4323" spans="37:37" x14ac:dyDescent="0.2">
      <c r="AK4323" s="11"/>
    </row>
    <row r="4324" spans="37:37" x14ac:dyDescent="0.2">
      <c r="AK4324" s="11"/>
    </row>
    <row r="4325" spans="37:37" x14ac:dyDescent="0.2">
      <c r="AK4325" s="11"/>
    </row>
    <row r="4326" spans="37:37" x14ac:dyDescent="0.2">
      <c r="AK4326" s="11"/>
    </row>
    <row r="4327" spans="37:37" x14ac:dyDescent="0.2">
      <c r="AK4327" s="11"/>
    </row>
    <row r="4328" spans="37:37" x14ac:dyDescent="0.2">
      <c r="AK4328" s="11"/>
    </row>
    <row r="4329" spans="37:37" x14ac:dyDescent="0.2">
      <c r="AK4329" s="11"/>
    </row>
    <row r="4330" spans="37:37" x14ac:dyDescent="0.2">
      <c r="AK4330" s="11"/>
    </row>
    <row r="4331" spans="37:37" x14ac:dyDescent="0.2">
      <c r="AK4331" s="11"/>
    </row>
    <row r="4332" spans="37:37" x14ac:dyDescent="0.2">
      <c r="AK4332" s="11"/>
    </row>
    <row r="4333" spans="37:37" x14ac:dyDescent="0.2">
      <c r="AK4333" s="11"/>
    </row>
    <row r="4334" spans="37:37" x14ac:dyDescent="0.2">
      <c r="AK4334" s="11"/>
    </row>
    <row r="4335" spans="37:37" x14ac:dyDescent="0.2">
      <c r="AK4335" s="11"/>
    </row>
    <row r="4336" spans="37:37" x14ac:dyDescent="0.2">
      <c r="AK4336" s="11"/>
    </row>
    <row r="4337" spans="37:37" x14ac:dyDescent="0.2">
      <c r="AK4337" s="11"/>
    </row>
    <row r="4338" spans="37:37" x14ac:dyDescent="0.2">
      <c r="AK4338" s="11"/>
    </row>
    <row r="4339" spans="37:37" x14ac:dyDescent="0.2">
      <c r="AK4339" s="11"/>
    </row>
    <row r="4340" spans="37:37" x14ac:dyDescent="0.2">
      <c r="AK4340" s="11"/>
    </row>
    <row r="4341" spans="37:37" x14ac:dyDescent="0.2">
      <c r="AK4341" s="11"/>
    </row>
    <row r="4342" spans="37:37" x14ac:dyDescent="0.2">
      <c r="AK4342" s="11"/>
    </row>
    <row r="4343" spans="37:37" x14ac:dyDescent="0.2">
      <c r="AK4343" s="11"/>
    </row>
    <row r="4344" spans="37:37" x14ac:dyDescent="0.2">
      <c r="AK4344" s="11"/>
    </row>
    <row r="4345" spans="37:37" x14ac:dyDescent="0.2">
      <c r="AK4345" s="11"/>
    </row>
    <row r="4346" spans="37:37" x14ac:dyDescent="0.2">
      <c r="AK4346" s="11"/>
    </row>
    <row r="4347" spans="37:37" x14ac:dyDescent="0.2">
      <c r="AK4347" s="11"/>
    </row>
    <row r="4348" spans="37:37" x14ac:dyDescent="0.2">
      <c r="AK4348" s="11"/>
    </row>
    <row r="4349" spans="37:37" x14ac:dyDescent="0.2">
      <c r="AK4349" s="11"/>
    </row>
    <row r="4350" spans="37:37" x14ac:dyDescent="0.2">
      <c r="AK4350" s="11"/>
    </row>
    <row r="4351" spans="37:37" x14ac:dyDescent="0.2">
      <c r="AK4351" s="11"/>
    </row>
    <row r="4352" spans="37:37" x14ac:dyDescent="0.2">
      <c r="AK4352" s="11"/>
    </row>
    <row r="4353" spans="37:37" x14ac:dyDescent="0.2">
      <c r="AK4353" s="11"/>
    </row>
    <row r="4354" spans="37:37" x14ac:dyDescent="0.2">
      <c r="AK4354" s="11"/>
    </row>
    <row r="4355" spans="37:37" x14ac:dyDescent="0.2">
      <c r="AK4355" s="11"/>
    </row>
    <row r="4356" spans="37:37" x14ac:dyDescent="0.2">
      <c r="AK4356" s="11"/>
    </row>
    <row r="4357" spans="37:37" x14ac:dyDescent="0.2">
      <c r="AK4357" s="11"/>
    </row>
    <row r="4358" spans="37:37" x14ac:dyDescent="0.2">
      <c r="AK4358" s="11"/>
    </row>
    <row r="4359" spans="37:37" x14ac:dyDescent="0.2">
      <c r="AK4359" s="11"/>
    </row>
    <row r="4360" spans="37:37" x14ac:dyDescent="0.2">
      <c r="AK4360" s="11"/>
    </row>
    <row r="4361" spans="37:37" x14ac:dyDescent="0.2">
      <c r="AK4361" s="11"/>
    </row>
    <row r="4362" spans="37:37" x14ac:dyDescent="0.2">
      <c r="AK4362" s="11"/>
    </row>
    <row r="4363" spans="37:37" x14ac:dyDescent="0.2">
      <c r="AK4363" s="11"/>
    </row>
    <row r="4364" spans="37:37" x14ac:dyDescent="0.2">
      <c r="AK4364" s="11"/>
    </row>
    <row r="4365" spans="37:37" x14ac:dyDescent="0.2">
      <c r="AK4365" s="11"/>
    </row>
    <row r="4366" spans="37:37" x14ac:dyDescent="0.2">
      <c r="AK4366" s="11"/>
    </row>
    <row r="4367" spans="37:37" x14ac:dyDescent="0.2">
      <c r="AK4367" s="11"/>
    </row>
    <row r="4368" spans="37:37" x14ac:dyDescent="0.2">
      <c r="AK4368" s="11"/>
    </row>
    <row r="4369" spans="37:37" x14ac:dyDescent="0.2">
      <c r="AK4369" s="11"/>
    </row>
    <row r="4370" spans="37:37" x14ac:dyDescent="0.2">
      <c r="AK4370" s="11"/>
    </row>
    <row r="4371" spans="37:37" x14ac:dyDescent="0.2">
      <c r="AK4371" s="11"/>
    </row>
    <row r="4372" spans="37:37" x14ac:dyDescent="0.2">
      <c r="AK4372" s="11"/>
    </row>
    <row r="4373" spans="37:37" x14ac:dyDescent="0.2">
      <c r="AK4373" s="11"/>
    </row>
    <row r="4374" spans="37:37" x14ac:dyDescent="0.2">
      <c r="AK4374" s="11"/>
    </row>
    <row r="4375" spans="37:37" x14ac:dyDescent="0.2">
      <c r="AK4375" s="11"/>
    </row>
    <row r="4376" spans="37:37" x14ac:dyDescent="0.2">
      <c r="AK4376" s="11"/>
    </row>
    <row r="4377" spans="37:37" x14ac:dyDescent="0.2">
      <c r="AK4377" s="11"/>
    </row>
    <row r="4378" spans="37:37" x14ac:dyDescent="0.2">
      <c r="AK4378" s="11"/>
    </row>
    <row r="4379" spans="37:37" x14ac:dyDescent="0.2">
      <c r="AK4379" s="11"/>
    </row>
    <row r="4380" spans="37:37" x14ac:dyDescent="0.2">
      <c r="AK4380" s="11"/>
    </row>
    <row r="4381" spans="37:37" x14ac:dyDescent="0.2">
      <c r="AK4381" s="11"/>
    </row>
    <row r="4382" spans="37:37" x14ac:dyDescent="0.2">
      <c r="AK4382" s="11"/>
    </row>
    <row r="4383" spans="37:37" x14ac:dyDescent="0.2">
      <c r="AK4383" s="11"/>
    </row>
    <row r="4384" spans="37:37" x14ac:dyDescent="0.2">
      <c r="AK4384" s="11"/>
    </row>
    <row r="4385" spans="37:37" x14ac:dyDescent="0.2">
      <c r="AK4385" s="11"/>
    </row>
    <row r="4386" spans="37:37" x14ac:dyDescent="0.2">
      <c r="AK4386" s="11"/>
    </row>
    <row r="4387" spans="37:37" x14ac:dyDescent="0.2">
      <c r="AK4387" s="11"/>
    </row>
    <row r="4388" spans="37:37" x14ac:dyDescent="0.2">
      <c r="AK4388" s="11"/>
    </row>
    <row r="4389" spans="37:37" x14ac:dyDescent="0.2">
      <c r="AK4389" s="11"/>
    </row>
    <row r="4390" spans="37:37" x14ac:dyDescent="0.2">
      <c r="AK4390" s="11"/>
    </row>
    <row r="4391" spans="37:37" x14ac:dyDescent="0.2">
      <c r="AK4391" s="11"/>
    </row>
    <row r="4392" spans="37:37" x14ac:dyDescent="0.2">
      <c r="AK4392" s="11"/>
    </row>
    <row r="4393" spans="37:37" x14ac:dyDescent="0.2">
      <c r="AK4393" s="11"/>
    </row>
    <row r="4394" spans="37:37" x14ac:dyDescent="0.2">
      <c r="AK4394" s="11"/>
    </row>
    <row r="4395" spans="37:37" x14ac:dyDescent="0.2">
      <c r="AK4395" s="11"/>
    </row>
    <row r="4396" spans="37:37" x14ac:dyDescent="0.2">
      <c r="AK4396" s="11"/>
    </row>
    <row r="4397" spans="37:37" x14ac:dyDescent="0.2">
      <c r="AK4397" s="11"/>
    </row>
    <row r="4398" spans="37:37" x14ac:dyDescent="0.2">
      <c r="AK4398" s="11"/>
    </row>
    <row r="4399" spans="37:37" x14ac:dyDescent="0.2">
      <c r="AK4399" s="11"/>
    </row>
    <row r="4400" spans="37:37" x14ac:dyDescent="0.2">
      <c r="AK4400" s="11"/>
    </row>
    <row r="4401" spans="37:37" x14ac:dyDescent="0.2">
      <c r="AK4401" s="11"/>
    </row>
    <row r="4402" spans="37:37" x14ac:dyDescent="0.2">
      <c r="AK4402" s="11"/>
    </row>
    <row r="4403" spans="37:37" x14ac:dyDescent="0.2">
      <c r="AK4403" s="11"/>
    </row>
    <row r="4404" spans="37:37" x14ac:dyDescent="0.2">
      <c r="AK4404" s="11"/>
    </row>
    <row r="4405" spans="37:37" x14ac:dyDescent="0.2">
      <c r="AK4405" s="11"/>
    </row>
    <row r="4406" spans="37:37" x14ac:dyDescent="0.2">
      <c r="AK4406" s="11"/>
    </row>
    <row r="4407" spans="37:37" x14ac:dyDescent="0.2">
      <c r="AK4407" s="11"/>
    </row>
    <row r="4408" spans="37:37" x14ac:dyDescent="0.2">
      <c r="AK4408" s="11"/>
    </row>
    <row r="4409" spans="37:37" x14ac:dyDescent="0.2">
      <c r="AK4409" s="11"/>
    </row>
    <row r="4410" spans="37:37" x14ac:dyDescent="0.2">
      <c r="AK4410" s="11"/>
    </row>
    <row r="4411" spans="37:37" x14ac:dyDescent="0.2">
      <c r="AK4411" s="11"/>
    </row>
    <row r="4412" spans="37:37" x14ac:dyDescent="0.2">
      <c r="AK4412" s="11"/>
    </row>
    <row r="4413" spans="37:37" x14ac:dyDescent="0.2">
      <c r="AK4413" s="11"/>
    </row>
    <row r="4414" spans="37:37" x14ac:dyDescent="0.2">
      <c r="AK4414" s="11"/>
    </row>
    <row r="4415" spans="37:37" x14ac:dyDescent="0.2">
      <c r="AK4415" s="11"/>
    </row>
    <row r="4416" spans="37:37" x14ac:dyDescent="0.2">
      <c r="AK4416" s="11"/>
    </row>
    <row r="4417" spans="37:37" x14ac:dyDescent="0.2">
      <c r="AK4417" s="11"/>
    </row>
    <row r="4418" spans="37:37" x14ac:dyDescent="0.2">
      <c r="AK4418" s="11"/>
    </row>
    <row r="4419" spans="37:37" x14ac:dyDescent="0.2">
      <c r="AK4419" s="11"/>
    </row>
    <row r="4420" spans="37:37" x14ac:dyDescent="0.2">
      <c r="AK4420" s="11"/>
    </row>
    <row r="4421" spans="37:37" x14ac:dyDescent="0.2">
      <c r="AK4421" s="11"/>
    </row>
    <row r="4422" spans="37:37" x14ac:dyDescent="0.2">
      <c r="AK4422" s="11"/>
    </row>
    <row r="4423" spans="37:37" x14ac:dyDescent="0.2">
      <c r="AK4423" s="11"/>
    </row>
    <row r="4424" spans="37:37" x14ac:dyDescent="0.2">
      <c r="AK4424" s="11"/>
    </row>
    <row r="4425" spans="37:37" x14ac:dyDescent="0.2">
      <c r="AK4425" s="11"/>
    </row>
    <row r="4426" spans="37:37" x14ac:dyDescent="0.2">
      <c r="AK4426" s="11"/>
    </row>
    <row r="4427" spans="37:37" x14ac:dyDescent="0.2">
      <c r="AK4427" s="11"/>
    </row>
    <row r="4428" spans="37:37" x14ac:dyDescent="0.2">
      <c r="AK4428" s="11"/>
    </row>
    <row r="4429" spans="37:37" x14ac:dyDescent="0.2">
      <c r="AK4429" s="11"/>
    </row>
    <row r="4430" spans="37:37" x14ac:dyDescent="0.2">
      <c r="AK4430" s="11"/>
    </row>
    <row r="4431" spans="37:37" x14ac:dyDescent="0.2">
      <c r="AK4431" s="11"/>
    </row>
    <row r="4432" spans="37:37" x14ac:dyDescent="0.2">
      <c r="AK4432" s="11"/>
    </row>
    <row r="4433" spans="37:37" x14ac:dyDescent="0.2">
      <c r="AK4433" s="11"/>
    </row>
    <row r="4434" spans="37:37" x14ac:dyDescent="0.2">
      <c r="AK4434" s="11"/>
    </row>
    <row r="4435" spans="37:37" x14ac:dyDescent="0.2">
      <c r="AK4435" s="11"/>
    </row>
    <row r="4436" spans="37:37" x14ac:dyDescent="0.2">
      <c r="AK4436" s="11"/>
    </row>
    <row r="4437" spans="37:37" x14ac:dyDescent="0.2">
      <c r="AK4437" s="11"/>
    </row>
    <row r="4438" spans="37:37" x14ac:dyDescent="0.2">
      <c r="AK4438" s="11"/>
    </row>
    <row r="4439" spans="37:37" x14ac:dyDescent="0.2">
      <c r="AK4439" s="11"/>
    </row>
    <row r="4440" spans="37:37" x14ac:dyDescent="0.2">
      <c r="AK4440" s="11"/>
    </row>
    <row r="4441" spans="37:37" x14ac:dyDescent="0.2">
      <c r="AK4441" s="11"/>
    </row>
    <row r="4442" spans="37:37" x14ac:dyDescent="0.2">
      <c r="AK4442" s="11"/>
    </row>
    <row r="4443" spans="37:37" x14ac:dyDescent="0.2">
      <c r="AK4443" s="11"/>
    </row>
    <row r="4444" spans="37:37" x14ac:dyDescent="0.2">
      <c r="AK4444" s="11"/>
    </row>
    <row r="4445" spans="37:37" x14ac:dyDescent="0.2">
      <c r="AK4445" s="11"/>
    </row>
    <row r="4446" spans="37:37" x14ac:dyDescent="0.2">
      <c r="AK4446" s="11"/>
    </row>
    <row r="4447" spans="37:37" x14ac:dyDescent="0.2">
      <c r="AK4447" s="11"/>
    </row>
    <row r="4448" spans="37:37" x14ac:dyDescent="0.2">
      <c r="AK4448" s="11"/>
    </row>
    <row r="4449" spans="37:37" x14ac:dyDescent="0.2">
      <c r="AK4449" s="11"/>
    </row>
    <row r="4450" spans="37:37" x14ac:dyDescent="0.2">
      <c r="AK4450" s="11"/>
    </row>
    <row r="4451" spans="37:37" x14ac:dyDescent="0.2">
      <c r="AK4451" s="11"/>
    </row>
    <row r="4452" spans="37:37" x14ac:dyDescent="0.2">
      <c r="AK4452" s="11"/>
    </row>
    <row r="4453" spans="37:37" x14ac:dyDescent="0.2">
      <c r="AK4453" s="11"/>
    </row>
    <row r="4454" spans="37:37" x14ac:dyDescent="0.2">
      <c r="AK4454" s="11"/>
    </row>
    <row r="4455" spans="37:37" x14ac:dyDescent="0.2">
      <c r="AK4455" s="11"/>
    </row>
    <row r="4456" spans="37:37" x14ac:dyDescent="0.2">
      <c r="AK4456" s="11"/>
    </row>
    <row r="4457" spans="37:37" x14ac:dyDescent="0.2">
      <c r="AK4457" s="11"/>
    </row>
    <row r="4458" spans="37:37" x14ac:dyDescent="0.2">
      <c r="AK4458" s="11"/>
    </row>
    <row r="4459" spans="37:37" x14ac:dyDescent="0.2">
      <c r="AK4459" s="11"/>
    </row>
    <row r="4460" spans="37:37" x14ac:dyDescent="0.2">
      <c r="AK4460" s="11"/>
    </row>
    <row r="4461" spans="37:37" x14ac:dyDescent="0.2">
      <c r="AK4461" s="11"/>
    </row>
    <row r="4462" spans="37:37" x14ac:dyDescent="0.2">
      <c r="AK4462" s="11"/>
    </row>
    <row r="4463" spans="37:37" x14ac:dyDescent="0.2">
      <c r="AK4463" s="11"/>
    </row>
    <row r="4464" spans="37:37" x14ac:dyDescent="0.2">
      <c r="AK4464" s="11"/>
    </row>
    <row r="4465" spans="37:37" x14ac:dyDescent="0.2">
      <c r="AK4465" s="11"/>
    </row>
    <row r="4466" spans="37:37" x14ac:dyDescent="0.2">
      <c r="AK4466" s="11"/>
    </row>
    <row r="4467" spans="37:37" x14ac:dyDescent="0.2">
      <c r="AK4467" s="11"/>
    </row>
    <row r="4468" spans="37:37" x14ac:dyDescent="0.2">
      <c r="AK4468" s="11"/>
    </row>
    <row r="4469" spans="37:37" x14ac:dyDescent="0.2">
      <c r="AK4469" s="11"/>
    </row>
    <row r="4470" spans="37:37" x14ac:dyDescent="0.2">
      <c r="AK4470" s="11"/>
    </row>
    <row r="4471" spans="37:37" x14ac:dyDescent="0.2">
      <c r="AK4471" s="11"/>
    </row>
    <row r="4472" spans="37:37" x14ac:dyDescent="0.2">
      <c r="AK4472" s="11"/>
    </row>
    <row r="4473" spans="37:37" x14ac:dyDescent="0.2">
      <c r="AK4473" s="11"/>
    </row>
    <row r="4474" spans="37:37" x14ac:dyDescent="0.2">
      <c r="AK4474" s="11"/>
    </row>
    <row r="4475" spans="37:37" x14ac:dyDescent="0.2">
      <c r="AK4475" s="11"/>
    </row>
    <row r="4476" spans="37:37" x14ac:dyDescent="0.2">
      <c r="AK4476" s="11"/>
    </row>
    <row r="4477" spans="37:37" x14ac:dyDescent="0.2">
      <c r="AK4477" s="11"/>
    </row>
    <row r="4478" spans="37:37" x14ac:dyDescent="0.2">
      <c r="AK4478" s="11"/>
    </row>
    <row r="4479" spans="37:37" x14ac:dyDescent="0.2">
      <c r="AK4479" s="11"/>
    </row>
    <row r="4480" spans="37:37" x14ac:dyDescent="0.2">
      <c r="AK4480" s="11"/>
    </row>
    <row r="4481" spans="37:37" x14ac:dyDescent="0.2">
      <c r="AK4481" s="11"/>
    </row>
    <row r="4482" spans="37:37" x14ac:dyDescent="0.2">
      <c r="AK4482" s="11"/>
    </row>
    <row r="4483" spans="37:37" x14ac:dyDescent="0.2">
      <c r="AK4483" s="11"/>
    </row>
    <row r="4484" spans="37:37" x14ac:dyDescent="0.2">
      <c r="AK4484" s="11"/>
    </row>
    <row r="4485" spans="37:37" x14ac:dyDescent="0.2">
      <c r="AK4485" s="11"/>
    </row>
    <row r="4486" spans="37:37" x14ac:dyDescent="0.2">
      <c r="AK4486" s="11"/>
    </row>
    <row r="4487" spans="37:37" x14ac:dyDescent="0.2">
      <c r="AK4487" s="11"/>
    </row>
    <row r="4488" spans="37:37" x14ac:dyDescent="0.2">
      <c r="AK4488" s="11"/>
    </row>
    <row r="4489" spans="37:37" x14ac:dyDescent="0.2">
      <c r="AK4489" s="11"/>
    </row>
    <row r="4490" spans="37:37" x14ac:dyDescent="0.2">
      <c r="AK4490" s="11"/>
    </row>
    <row r="4491" spans="37:37" x14ac:dyDescent="0.2">
      <c r="AK4491" s="11"/>
    </row>
    <row r="4492" spans="37:37" x14ac:dyDescent="0.2">
      <c r="AK4492" s="11"/>
    </row>
    <row r="4493" spans="37:37" x14ac:dyDescent="0.2">
      <c r="AK4493" s="11"/>
    </row>
    <row r="4494" spans="37:37" x14ac:dyDescent="0.2">
      <c r="AK4494" s="11"/>
    </row>
    <row r="4495" spans="37:37" x14ac:dyDescent="0.2">
      <c r="AK4495" s="11"/>
    </row>
    <row r="4496" spans="37:37" x14ac:dyDescent="0.2">
      <c r="AK4496" s="11"/>
    </row>
    <row r="4497" spans="37:37" x14ac:dyDescent="0.2">
      <c r="AK4497" s="11"/>
    </row>
    <row r="4498" spans="37:37" x14ac:dyDescent="0.2">
      <c r="AK4498" s="11"/>
    </row>
    <row r="4499" spans="37:37" x14ac:dyDescent="0.2">
      <c r="AK4499" s="11"/>
    </row>
    <row r="4500" spans="37:37" x14ac:dyDescent="0.2">
      <c r="AK4500" s="11"/>
    </row>
    <row r="4501" spans="37:37" x14ac:dyDescent="0.2">
      <c r="AK4501" s="11"/>
    </row>
    <row r="4502" spans="37:37" x14ac:dyDescent="0.2">
      <c r="AK4502" s="11"/>
    </row>
    <row r="4503" spans="37:37" x14ac:dyDescent="0.2">
      <c r="AK4503" s="11"/>
    </row>
    <row r="4504" spans="37:37" x14ac:dyDescent="0.2">
      <c r="AK4504" s="11"/>
    </row>
    <row r="4505" spans="37:37" x14ac:dyDescent="0.2">
      <c r="AK4505" s="11"/>
    </row>
    <row r="4506" spans="37:37" x14ac:dyDescent="0.2">
      <c r="AK4506" s="11"/>
    </row>
    <row r="4507" spans="37:37" x14ac:dyDescent="0.2">
      <c r="AK4507" s="11"/>
    </row>
    <row r="4508" spans="37:37" x14ac:dyDescent="0.2">
      <c r="AK4508" s="11"/>
    </row>
    <row r="4509" spans="37:37" x14ac:dyDescent="0.2">
      <c r="AK4509" s="11"/>
    </row>
    <row r="4510" spans="37:37" x14ac:dyDescent="0.2">
      <c r="AK4510" s="11"/>
    </row>
    <row r="4511" spans="37:37" x14ac:dyDescent="0.2">
      <c r="AK4511" s="11"/>
    </row>
    <row r="4512" spans="37:37" x14ac:dyDescent="0.2">
      <c r="AK4512" s="11"/>
    </row>
    <row r="4513" spans="37:37" x14ac:dyDescent="0.2">
      <c r="AK4513" s="11"/>
    </row>
    <row r="4514" spans="37:37" x14ac:dyDescent="0.2">
      <c r="AK4514" s="11"/>
    </row>
    <row r="4515" spans="37:37" x14ac:dyDescent="0.2">
      <c r="AK4515" s="11"/>
    </row>
    <row r="4516" spans="37:37" x14ac:dyDescent="0.2">
      <c r="AK4516" s="11"/>
    </row>
    <row r="4517" spans="37:37" x14ac:dyDescent="0.2">
      <c r="AK4517" s="11"/>
    </row>
    <row r="4518" spans="37:37" x14ac:dyDescent="0.2">
      <c r="AK4518" s="11"/>
    </row>
    <row r="4519" spans="37:37" x14ac:dyDescent="0.2">
      <c r="AK4519" s="11"/>
    </row>
    <row r="4520" spans="37:37" x14ac:dyDescent="0.2">
      <c r="AK4520" s="11"/>
    </row>
    <row r="4521" spans="37:37" x14ac:dyDescent="0.2">
      <c r="AK4521" s="11"/>
    </row>
    <row r="4522" spans="37:37" x14ac:dyDescent="0.2">
      <c r="AK4522" s="11"/>
    </row>
    <row r="4523" spans="37:37" x14ac:dyDescent="0.2">
      <c r="AK4523" s="11"/>
    </row>
    <row r="4524" spans="37:37" x14ac:dyDescent="0.2">
      <c r="AK4524" s="11"/>
    </row>
    <row r="4525" spans="37:37" x14ac:dyDescent="0.2">
      <c r="AK4525" s="11"/>
    </row>
    <row r="4526" spans="37:37" x14ac:dyDescent="0.2">
      <c r="AK4526" s="11"/>
    </row>
    <row r="4527" spans="37:37" x14ac:dyDescent="0.2">
      <c r="AK4527" s="11"/>
    </row>
    <row r="4528" spans="37:37" x14ac:dyDescent="0.2">
      <c r="AK4528" s="11"/>
    </row>
    <row r="4529" spans="37:37" x14ac:dyDescent="0.2">
      <c r="AK4529" s="11"/>
    </row>
    <row r="4530" spans="37:37" x14ac:dyDescent="0.2">
      <c r="AK4530" s="11"/>
    </row>
    <row r="4531" spans="37:37" x14ac:dyDescent="0.2">
      <c r="AK4531" s="11"/>
    </row>
    <row r="4532" spans="37:37" x14ac:dyDescent="0.2">
      <c r="AK4532" s="11"/>
    </row>
    <row r="4533" spans="37:37" x14ac:dyDescent="0.2">
      <c r="AK4533" s="11"/>
    </row>
    <row r="4534" spans="37:37" x14ac:dyDescent="0.2">
      <c r="AK4534" s="11"/>
    </row>
    <row r="4535" spans="37:37" x14ac:dyDescent="0.2">
      <c r="AK4535" s="11"/>
    </row>
    <row r="4536" spans="37:37" x14ac:dyDescent="0.2">
      <c r="AK4536" s="11"/>
    </row>
    <row r="4537" spans="37:37" x14ac:dyDescent="0.2">
      <c r="AK4537" s="11"/>
    </row>
    <row r="4538" spans="37:37" x14ac:dyDescent="0.2">
      <c r="AK4538" s="11"/>
    </row>
    <row r="4539" spans="37:37" x14ac:dyDescent="0.2">
      <c r="AK4539" s="11"/>
    </row>
    <row r="4540" spans="37:37" x14ac:dyDescent="0.2">
      <c r="AK4540" s="11"/>
    </row>
    <row r="4541" spans="37:37" x14ac:dyDescent="0.2">
      <c r="AK4541" s="11"/>
    </row>
    <row r="4542" spans="37:37" x14ac:dyDescent="0.2">
      <c r="AK4542" s="11"/>
    </row>
    <row r="4543" spans="37:37" x14ac:dyDescent="0.2">
      <c r="AK4543" s="11"/>
    </row>
    <row r="4544" spans="37:37" x14ac:dyDescent="0.2">
      <c r="AK4544" s="11"/>
    </row>
    <row r="4545" spans="37:37" x14ac:dyDescent="0.2">
      <c r="AK4545" s="11"/>
    </row>
    <row r="4546" spans="37:37" x14ac:dyDescent="0.2">
      <c r="AK4546" s="11"/>
    </row>
    <row r="4547" spans="37:37" x14ac:dyDescent="0.2">
      <c r="AK4547" s="11"/>
    </row>
    <row r="4548" spans="37:37" x14ac:dyDescent="0.2">
      <c r="AK4548" s="11"/>
    </row>
    <row r="4549" spans="37:37" x14ac:dyDescent="0.2">
      <c r="AK4549" s="11"/>
    </row>
    <row r="4550" spans="37:37" x14ac:dyDescent="0.2">
      <c r="AK4550" s="11"/>
    </row>
    <row r="4551" spans="37:37" x14ac:dyDescent="0.2">
      <c r="AK4551" s="11"/>
    </row>
    <row r="4552" spans="37:37" x14ac:dyDescent="0.2">
      <c r="AK4552" s="11"/>
    </row>
    <row r="4553" spans="37:37" x14ac:dyDescent="0.2">
      <c r="AK4553" s="11"/>
    </row>
    <row r="4554" spans="37:37" x14ac:dyDescent="0.2">
      <c r="AK4554" s="11"/>
    </row>
    <row r="4555" spans="37:37" x14ac:dyDescent="0.2">
      <c r="AK4555" s="11"/>
    </row>
    <row r="4556" spans="37:37" x14ac:dyDescent="0.2">
      <c r="AK4556" s="11"/>
    </row>
    <row r="4557" spans="37:37" x14ac:dyDescent="0.2">
      <c r="AK4557" s="11"/>
    </row>
    <row r="4558" spans="37:37" x14ac:dyDescent="0.2">
      <c r="AK4558" s="11"/>
    </row>
    <row r="4559" spans="37:37" x14ac:dyDescent="0.2">
      <c r="AK4559" s="11"/>
    </row>
    <row r="4560" spans="37:37" x14ac:dyDescent="0.2">
      <c r="AK4560" s="11"/>
    </row>
    <row r="4561" spans="37:37" x14ac:dyDescent="0.2">
      <c r="AK4561" s="11"/>
    </row>
    <row r="4562" spans="37:37" x14ac:dyDescent="0.2">
      <c r="AK4562" s="11"/>
    </row>
    <row r="4563" spans="37:37" x14ac:dyDescent="0.2">
      <c r="AK4563" s="11"/>
    </row>
    <row r="4564" spans="37:37" x14ac:dyDescent="0.2">
      <c r="AK4564" s="11"/>
    </row>
    <row r="4565" spans="37:37" x14ac:dyDescent="0.2">
      <c r="AK4565" s="11"/>
    </row>
    <row r="4566" spans="37:37" x14ac:dyDescent="0.2">
      <c r="AK4566" s="11"/>
    </row>
    <row r="4567" spans="37:37" x14ac:dyDescent="0.2">
      <c r="AK4567" s="11"/>
    </row>
    <row r="4568" spans="37:37" x14ac:dyDescent="0.2">
      <c r="AK4568" s="11"/>
    </row>
    <row r="4569" spans="37:37" x14ac:dyDescent="0.2">
      <c r="AK4569" s="11"/>
    </row>
    <row r="4570" spans="37:37" x14ac:dyDescent="0.2">
      <c r="AK4570" s="11"/>
    </row>
    <row r="4571" spans="37:37" x14ac:dyDescent="0.2">
      <c r="AK4571" s="11"/>
    </row>
    <row r="4572" spans="37:37" x14ac:dyDescent="0.2">
      <c r="AK4572" s="11"/>
    </row>
    <row r="4573" spans="37:37" x14ac:dyDescent="0.2">
      <c r="AK4573" s="11"/>
    </row>
    <row r="4574" spans="37:37" x14ac:dyDescent="0.2">
      <c r="AK4574" s="11"/>
    </row>
    <row r="4575" spans="37:37" x14ac:dyDescent="0.2">
      <c r="AK4575" s="11"/>
    </row>
    <row r="4576" spans="37:37" x14ac:dyDescent="0.2">
      <c r="AK4576" s="11"/>
    </row>
    <row r="4577" spans="37:37" x14ac:dyDescent="0.2">
      <c r="AK4577" s="11"/>
    </row>
    <row r="4578" spans="37:37" x14ac:dyDescent="0.2">
      <c r="AK4578" s="11"/>
    </row>
    <row r="4579" spans="37:37" x14ac:dyDescent="0.2">
      <c r="AK4579" s="11"/>
    </row>
    <row r="4580" spans="37:37" x14ac:dyDescent="0.2">
      <c r="AK4580" s="11"/>
    </row>
    <row r="4581" spans="37:37" x14ac:dyDescent="0.2">
      <c r="AK4581" s="11"/>
    </row>
    <row r="4582" spans="37:37" x14ac:dyDescent="0.2">
      <c r="AK4582" s="11"/>
    </row>
    <row r="4583" spans="37:37" x14ac:dyDescent="0.2">
      <c r="AK4583" s="11"/>
    </row>
    <row r="4584" spans="37:37" x14ac:dyDescent="0.2">
      <c r="AK4584" s="11"/>
    </row>
    <row r="4585" spans="37:37" x14ac:dyDescent="0.2">
      <c r="AK4585" s="11"/>
    </row>
    <row r="4586" spans="37:37" x14ac:dyDescent="0.2">
      <c r="AK4586" s="11"/>
    </row>
    <row r="4587" spans="37:37" x14ac:dyDescent="0.2">
      <c r="AK4587" s="11"/>
    </row>
    <row r="4588" spans="37:37" x14ac:dyDescent="0.2">
      <c r="AK4588" s="11"/>
    </row>
    <row r="4589" spans="37:37" x14ac:dyDescent="0.2">
      <c r="AK4589" s="11"/>
    </row>
    <row r="4590" spans="37:37" x14ac:dyDescent="0.2">
      <c r="AK4590" s="11"/>
    </row>
    <row r="4591" spans="37:37" x14ac:dyDescent="0.2">
      <c r="AK4591" s="11"/>
    </row>
    <row r="4592" spans="37:37" x14ac:dyDescent="0.2">
      <c r="AK4592" s="11"/>
    </row>
    <row r="4593" spans="37:37" x14ac:dyDescent="0.2">
      <c r="AK4593" s="11"/>
    </row>
    <row r="4594" spans="37:37" x14ac:dyDescent="0.2">
      <c r="AK4594" s="11"/>
    </row>
    <row r="4595" spans="37:37" x14ac:dyDescent="0.2">
      <c r="AK4595" s="11"/>
    </row>
    <row r="4596" spans="37:37" x14ac:dyDescent="0.2">
      <c r="AK4596" s="11"/>
    </row>
    <row r="4597" spans="37:37" x14ac:dyDescent="0.2">
      <c r="AK4597" s="11"/>
    </row>
    <row r="4598" spans="37:37" x14ac:dyDescent="0.2">
      <c r="AK4598" s="11"/>
    </row>
    <row r="4599" spans="37:37" x14ac:dyDescent="0.2">
      <c r="AK4599" s="11"/>
    </row>
    <row r="4600" spans="37:37" x14ac:dyDescent="0.2">
      <c r="AK4600" s="11"/>
    </row>
    <row r="4601" spans="37:37" x14ac:dyDescent="0.2">
      <c r="AK4601" s="11"/>
    </row>
    <row r="4602" spans="37:37" x14ac:dyDescent="0.2">
      <c r="AK4602" s="11"/>
    </row>
    <row r="4603" spans="37:37" x14ac:dyDescent="0.2">
      <c r="AK4603" s="11"/>
    </row>
    <row r="4604" spans="37:37" x14ac:dyDescent="0.2">
      <c r="AK4604" s="11"/>
    </row>
    <row r="4605" spans="37:37" x14ac:dyDescent="0.2">
      <c r="AK4605" s="11"/>
    </row>
    <row r="4606" spans="37:37" x14ac:dyDescent="0.2">
      <c r="AK4606" s="11"/>
    </row>
    <row r="4607" spans="37:37" x14ac:dyDescent="0.2">
      <c r="AK4607" s="11"/>
    </row>
    <row r="4608" spans="37:37" x14ac:dyDescent="0.2">
      <c r="AK4608" s="11"/>
    </row>
    <row r="4609" spans="37:37" x14ac:dyDescent="0.2">
      <c r="AK4609" s="11"/>
    </row>
    <row r="4610" spans="37:37" x14ac:dyDescent="0.2">
      <c r="AK4610" s="11"/>
    </row>
    <row r="4611" spans="37:37" x14ac:dyDescent="0.2">
      <c r="AK4611" s="11"/>
    </row>
    <row r="4612" spans="37:37" x14ac:dyDescent="0.2">
      <c r="AK4612" s="11"/>
    </row>
    <row r="4613" spans="37:37" x14ac:dyDescent="0.2">
      <c r="AK4613" s="11"/>
    </row>
    <row r="4614" spans="37:37" x14ac:dyDescent="0.2">
      <c r="AK4614" s="11"/>
    </row>
    <row r="4615" spans="37:37" x14ac:dyDescent="0.2">
      <c r="AK4615" s="11"/>
    </row>
    <row r="4616" spans="37:37" x14ac:dyDescent="0.2">
      <c r="AK4616" s="11"/>
    </row>
    <row r="4617" spans="37:37" x14ac:dyDescent="0.2">
      <c r="AK4617" s="11"/>
    </row>
    <row r="4618" spans="37:37" x14ac:dyDescent="0.2">
      <c r="AK4618" s="11"/>
    </row>
    <row r="4619" spans="37:37" x14ac:dyDescent="0.2">
      <c r="AK4619" s="11"/>
    </row>
    <row r="4620" spans="37:37" x14ac:dyDescent="0.2">
      <c r="AK4620" s="11"/>
    </row>
    <row r="4621" spans="37:37" x14ac:dyDescent="0.2">
      <c r="AK4621" s="11"/>
    </row>
    <row r="4622" spans="37:37" x14ac:dyDescent="0.2">
      <c r="AK4622" s="11"/>
    </row>
    <row r="4623" spans="37:37" x14ac:dyDescent="0.2">
      <c r="AK4623" s="11"/>
    </row>
    <row r="4624" spans="37:37" x14ac:dyDescent="0.2">
      <c r="AK4624" s="11"/>
    </row>
    <row r="4625" spans="37:37" x14ac:dyDescent="0.2">
      <c r="AK4625" s="11"/>
    </row>
    <row r="4626" spans="37:37" x14ac:dyDescent="0.2">
      <c r="AK4626" s="11"/>
    </row>
    <row r="4627" spans="37:37" x14ac:dyDescent="0.2">
      <c r="AK4627" s="11"/>
    </row>
    <row r="4628" spans="37:37" x14ac:dyDescent="0.2">
      <c r="AK4628" s="11"/>
    </row>
    <row r="4629" spans="37:37" x14ac:dyDescent="0.2">
      <c r="AK4629" s="11"/>
    </row>
    <row r="4630" spans="37:37" x14ac:dyDescent="0.2">
      <c r="AK4630" s="11"/>
    </row>
    <row r="4631" spans="37:37" x14ac:dyDescent="0.2">
      <c r="AK4631" s="11"/>
    </row>
    <row r="4632" spans="37:37" x14ac:dyDescent="0.2">
      <c r="AK4632" s="11"/>
    </row>
    <row r="4633" spans="37:37" x14ac:dyDescent="0.2">
      <c r="AK4633" s="11"/>
    </row>
    <row r="4634" spans="37:37" x14ac:dyDescent="0.2">
      <c r="AK4634" s="11"/>
    </row>
    <row r="4635" spans="37:37" x14ac:dyDescent="0.2">
      <c r="AK4635" s="11"/>
    </row>
    <row r="4636" spans="37:37" x14ac:dyDescent="0.2">
      <c r="AK4636" s="11"/>
    </row>
    <row r="4637" spans="37:37" x14ac:dyDescent="0.2">
      <c r="AK4637" s="11"/>
    </row>
    <row r="4638" spans="37:37" x14ac:dyDescent="0.2">
      <c r="AK4638" s="11"/>
    </row>
    <row r="4639" spans="37:37" x14ac:dyDescent="0.2">
      <c r="AK4639" s="11"/>
    </row>
    <row r="4640" spans="37:37" x14ac:dyDescent="0.2">
      <c r="AK4640" s="11"/>
    </row>
    <row r="4641" spans="37:37" x14ac:dyDescent="0.2">
      <c r="AK4641" s="11"/>
    </row>
    <row r="4642" spans="37:37" x14ac:dyDescent="0.2">
      <c r="AK4642" s="11"/>
    </row>
    <row r="4643" spans="37:37" x14ac:dyDescent="0.2">
      <c r="AK4643" s="11"/>
    </row>
    <row r="4644" spans="37:37" x14ac:dyDescent="0.2">
      <c r="AK4644" s="11"/>
    </row>
    <row r="4645" spans="37:37" x14ac:dyDescent="0.2">
      <c r="AK4645" s="11"/>
    </row>
    <row r="4646" spans="37:37" x14ac:dyDescent="0.2">
      <c r="AK4646" s="11"/>
    </row>
    <row r="4647" spans="37:37" x14ac:dyDescent="0.2">
      <c r="AK4647" s="11"/>
    </row>
    <row r="4648" spans="37:37" x14ac:dyDescent="0.2">
      <c r="AK4648" s="11"/>
    </row>
    <row r="4649" spans="37:37" x14ac:dyDescent="0.2">
      <c r="AK4649" s="11"/>
    </row>
    <row r="4650" spans="37:37" x14ac:dyDescent="0.2">
      <c r="AK4650" s="11"/>
    </row>
    <row r="4651" spans="37:37" x14ac:dyDescent="0.2">
      <c r="AK4651" s="11"/>
    </row>
    <row r="4652" spans="37:37" x14ac:dyDescent="0.2">
      <c r="AK4652" s="11"/>
    </row>
    <row r="4653" spans="37:37" x14ac:dyDescent="0.2">
      <c r="AK4653" s="11"/>
    </row>
    <row r="4654" spans="37:37" x14ac:dyDescent="0.2">
      <c r="AK4654" s="11"/>
    </row>
    <row r="4655" spans="37:37" x14ac:dyDescent="0.2">
      <c r="AK4655" s="11"/>
    </row>
    <row r="4656" spans="37:37" x14ac:dyDescent="0.2">
      <c r="AK4656" s="11"/>
    </row>
    <row r="4657" spans="37:37" x14ac:dyDescent="0.2">
      <c r="AK4657" s="11"/>
    </row>
    <row r="4658" spans="37:37" x14ac:dyDescent="0.2">
      <c r="AK4658" s="11"/>
    </row>
    <row r="4659" spans="37:37" x14ac:dyDescent="0.2">
      <c r="AK4659" s="11"/>
    </row>
    <row r="4660" spans="37:37" x14ac:dyDescent="0.2">
      <c r="AK4660" s="11"/>
    </row>
    <row r="4661" spans="37:37" x14ac:dyDescent="0.2">
      <c r="AK4661" s="11"/>
    </row>
    <row r="4662" spans="37:37" x14ac:dyDescent="0.2">
      <c r="AK4662" s="11"/>
    </row>
    <row r="4663" spans="37:37" x14ac:dyDescent="0.2">
      <c r="AK4663" s="11"/>
    </row>
    <row r="4664" spans="37:37" x14ac:dyDescent="0.2">
      <c r="AK4664" s="11"/>
    </row>
    <row r="4665" spans="37:37" x14ac:dyDescent="0.2">
      <c r="AK4665" s="11"/>
    </row>
    <row r="4666" spans="37:37" x14ac:dyDescent="0.2">
      <c r="AK4666" s="11"/>
    </row>
    <row r="4667" spans="37:37" x14ac:dyDescent="0.2">
      <c r="AK4667" s="11"/>
    </row>
    <row r="4668" spans="37:37" x14ac:dyDescent="0.2">
      <c r="AK4668" s="11"/>
    </row>
    <row r="4669" spans="37:37" x14ac:dyDescent="0.2">
      <c r="AK4669" s="11"/>
    </row>
    <row r="4670" spans="37:37" x14ac:dyDescent="0.2">
      <c r="AK4670" s="11"/>
    </row>
    <row r="4671" spans="37:37" x14ac:dyDescent="0.2">
      <c r="AK4671" s="11"/>
    </row>
    <row r="4672" spans="37:37" x14ac:dyDescent="0.2">
      <c r="AK4672" s="11"/>
    </row>
    <row r="4673" spans="37:37" x14ac:dyDescent="0.2">
      <c r="AK4673" s="11"/>
    </row>
    <row r="4674" spans="37:37" x14ac:dyDescent="0.2">
      <c r="AK4674" s="11"/>
    </row>
    <row r="4675" spans="37:37" x14ac:dyDescent="0.2">
      <c r="AK4675" s="11"/>
    </row>
    <row r="4676" spans="37:37" x14ac:dyDescent="0.2">
      <c r="AK4676" s="11"/>
    </row>
    <row r="4677" spans="37:37" x14ac:dyDescent="0.2">
      <c r="AK4677" s="11"/>
    </row>
    <row r="4678" spans="37:37" x14ac:dyDescent="0.2">
      <c r="AK4678" s="11"/>
    </row>
    <row r="4679" spans="37:37" x14ac:dyDescent="0.2">
      <c r="AK4679" s="11"/>
    </row>
    <row r="4680" spans="37:37" x14ac:dyDescent="0.2">
      <c r="AK4680" s="11"/>
    </row>
    <row r="4681" spans="37:37" x14ac:dyDescent="0.2">
      <c r="AK4681" s="11"/>
    </row>
    <row r="4682" spans="37:37" x14ac:dyDescent="0.2">
      <c r="AK4682" s="11"/>
    </row>
    <row r="4683" spans="37:37" x14ac:dyDescent="0.2">
      <c r="AK4683" s="11"/>
    </row>
    <row r="4684" spans="37:37" x14ac:dyDescent="0.2">
      <c r="AK4684" s="11"/>
    </row>
    <row r="4685" spans="37:37" x14ac:dyDescent="0.2">
      <c r="AK4685" s="11"/>
    </row>
    <row r="4686" spans="37:37" x14ac:dyDescent="0.2">
      <c r="AK4686" s="11"/>
    </row>
    <row r="4687" spans="37:37" x14ac:dyDescent="0.2">
      <c r="AK4687" s="11"/>
    </row>
    <row r="4688" spans="37:37" x14ac:dyDescent="0.2">
      <c r="AK4688" s="11"/>
    </row>
    <row r="4689" spans="37:37" x14ac:dyDescent="0.2">
      <c r="AK4689" s="11"/>
    </row>
    <row r="4690" spans="37:37" x14ac:dyDescent="0.2">
      <c r="AK4690" s="11"/>
    </row>
    <row r="4691" spans="37:37" x14ac:dyDescent="0.2">
      <c r="AK4691" s="11"/>
    </row>
    <row r="4692" spans="37:37" x14ac:dyDescent="0.2">
      <c r="AK4692" s="11"/>
    </row>
    <row r="4693" spans="37:37" x14ac:dyDescent="0.2">
      <c r="AK4693" s="11"/>
    </row>
    <row r="4694" spans="37:37" x14ac:dyDescent="0.2">
      <c r="AK4694" s="11"/>
    </row>
    <row r="4695" spans="37:37" x14ac:dyDescent="0.2">
      <c r="AK4695" s="11"/>
    </row>
    <row r="4696" spans="37:37" x14ac:dyDescent="0.2">
      <c r="AK4696" s="11"/>
    </row>
    <row r="4697" spans="37:37" x14ac:dyDescent="0.2">
      <c r="AK4697" s="11"/>
    </row>
    <row r="4698" spans="37:37" x14ac:dyDescent="0.2">
      <c r="AK4698" s="11"/>
    </row>
    <row r="4699" spans="37:37" x14ac:dyDescent="0.2">
      <c r="AK4699" s="11"/>
    </row>
    <row r="4700" spans="37:37" x14ac:dyDescent="0.2">
      <c r="AK4700" s="11"/>
    </row>
    <row r="4701" spans="37:37" x14ac:dyDescent="0.2">
      <c r="AK4701" s="11"/>
    </row>
    <row r="4702" spans="37:37" x14ac:dyDescent="0.2">
      <c r="AK4702" s="11"/>
    </row>
    <row r="4703" spans="37:37" x14ac:dyDescent="0.2">
      <c r="AK4703" s="11"/>
    </row>
    <row r="4704" spans="37:37" x14ac:dyDescent="0.2">
      <c r="AK4704" s="11"/>
    </row>
    <row r="4705" spans="37:37" x14ac:dyDescent="0.2">
      <c r="AK4705" s="11"/>
    </row>
    <row r="4706" spans="37:37" x14ac:dyDescent="0.2">
      <c r="AK4706" s="11"/>
    </row>
    <row r="4707" spans="37:37" x14ac:dyDescent="0.2">
      <c r="AK4707" s="11"/>
    </row>
    <row r="4708" spans="37:37" x14ac:dyDescent="0.2">
      <c r="AK4708" s="11"/>
    </row>
    <row r="4709" spans="37:37" x14ac:dyDescent="0.2">
      <c r="AK4709" s="11"/>
    </row>
    <row r="4710" spans="37:37" x14ac:dyDescent="0.2">
      <c r="AK4710" s="11"/>
    </row>
    <row r="4711" spans="37:37" x14ac:dyDescent="0.2">
      <c r="AK4711" s="11"/>
    </row>
    <row r="4712" spans="37:37" x14ac:dyDescent="0.2">
      <c r="AK4712" s="11"/>
    </row>
    <row r="4713" spans="37:37" x14ac:dyDescent="0.2">
      <c r="AK4713" s="11"/>
    </row>
    <row r="4714" spans="37:37" x14ac:dyDescent="0.2">
      <c r="AK4714" s="11"/>
    </row>
    <row r="4715" spans="37:37" x14ac:dyDescent="0.2">
      <c r="AK4715" s="11"/>
    </row>
    <row r="4716" spans="37:37" x14ac:dyDescent="0.2">
      <c r="AK4716" s="11"/>
    </row>
    <row r="4717" spans="37:37" x14ac:dyDescent="0.2">
      <c r="AK4717" s="11"/>
    </row>
    <row r="4718" spans="37:37" x14ac:dyDescent="0.2">
      <c r="AK4718" s="11"/>
    </row>
    <row r="4719" spans="37:37" x14ac:dyDescent="0.2">
      <c r="AK4719" s="11"/>
    </row>
    <row r="4720" spans="37:37" x14ac:dyDescent="0.2">
      <c r="AK4720" s="11"/>
    </row>
    <row r="4721" spans="37:37" x14ac:dyDescent="0.2">
      <c r="AK4721" s="11"/>
    </row>
    <row r="4722" spans="37:37" x14ac:dyDescent="0.2">
      <c r="AK4722" s="11"/>
    </row>
    <row r="4723" spans="37:37" x14ac:dyDescent="0.2">
      <c r="AK4723" s="11"/>
    </row>
    <row r="4724" spans="37:37" x14ac:dyDescent="0.2">
      <c r="AK4724" s="11"/>
    </row>
    <row r="4725" spans="37:37" x14ac:dyDescent="0.2">
      <c r="AK4725" s="11"/>
    </row>
    <row r="4726" spans="37:37" x14ac:dyDescent="0.2">
      <c r="AK4726" s="11"/>
    </row>
    <row r="4727" spans="37:37" x14ac:dyDescent="0.2">
      <c r="AK4727" s="11"/>
    </row>
    <row r="4728" spans="37:37" x14ac:dyDescent="0.2">
      <c r="AK4728" s="11"/>
    </row>
    <row r="4729" spans="37:37" x14ac:dyDescent="0.2">
      <c r="AK4729" s="11"/>
    </row>
    <row r="4730" spans="37:37" x14ac:dyDescent="0.2">
      <c r="AK4730" s="11"/>
    </row>
    <row r="4731" spans="37:37" x14ac:dyDescent="0.2">
      <c r="AK4731" s="11"/>
    </row>
    <row r="4732" spans="37:37" x14ac:dyDescent="0.2">
      <c r="AK4732" s="11"/>
    </row>
    <row r="4733" spans="37:37" x14ac:dyDescent="0.2">
      <c r="AK4733" s="11"/>
    </row>
    <row r="4734" spans="37:37" x14ac:dyDescent="0.2">
      <c r="AK4734" s="11"/>
    </row>
    <row r="4735" spans="37:37" x14ac:dyDescent="0.2">
      <c r="AK4735" s="11"/>
    </row>
    <row r="4736" spans="37:37" x14ac:dyDescent="0.2">
      <c r="AK4736" s="11"/>
    </row>
    <row r="4737" spans="37:37" x14ac:dyDescent="0.2">
      <c r="AK4737" s="11"/>
    </row>
    <row r="4738" spans="37:37" x14ac:dyDescent="0.2">
      <c r="AK4738" s="11"/>
    </row>
    <row r="4739" spans="37:37" x14ac:dyDescent="0.2">
      <c r="AK4739" s="11"/>
    </row>
    <row r="4740" spans="37:37" x14ac:dyDescent="0.2">
      <c r="AK4740" s="11"/>
    </row>
    <row r="4741" spans="37:37" x14ac:dyDescent="0.2">
      <c r="AK4741" s="11"/>
    </row>
    <row r="4742" spans="37:37" x14ac:dyDescent="0.2">
      <c r="AK4742" s="11"/>
    </row>
    <row r="4743" spans="37:37" x14ac:dyDescent="0.2">
      <c r="AK4743" s="11"/>
    </row>
    <row r="4744" spans="37:37" x14ac:dyDescent="0.2">
      <c r="AK4744" s="11"/>
    </row>
    <row r="4745" spans="37:37" x14ac:dyDescent="0.2">
      <c r="AK4745" s="11"/>
    </row>
    <row r="4746" spans="37:37" x14ac:dyDescent="0.2">
      <c r="AK4746" s="11"/>
    </row>
    <row r="4747" spans="37:37" x14ac:dyDescent="0.2">
      <c r="AK4747" s="11"/>
    </row>
    <row r="4748" spans="37:37" x14ac:dyDescent="0.2">
      <c r="AK4748" s="11"/>
    </row>
    <row r="4749" spans="37:37" x14ac:dyDescent="0.2">
      <c r="AK4749" s="11"/>
    </row>
    <row r="4750" spans="37:37" x14ac:dyDescent="0.2">
      <c r="AK4750" s="11"/>
    </row>
    <row r="4751" spans="37:37" x14ac:dyDescent="0.2">
      <c r="AK4751" s="11"/>
    </row>
    <row r="4752" spans="37:37" x14ac:dyDescent="0.2">
      <c r="AK4752" s="11"/>
    </row>
    <row r="4753" spans="37:37" x14ac:dyDescent="0.2">
      <c r="AK4753" s="11"/>
    </row>
    <row r="4754" spans="37:37" x14ac:dyDescent="0.2">
      <c r="AK4754" s="11"/>
    </row>
    <row r="4755" spans="37:37" x14ac:dyDescent="0.2">
      <c r="AK4755" s="11"/>
    </row>
    <row r="4756" spans="37:37" x14ac:dyDescent="0.2">
      <c r="AK4756" s="11"/>
    </row>
    <row r="4757" spans="37:37" x14ac:dyDescent="0.2">
      <c r="AK4757" s="11"/>
    </row>
    <row r="4758" spans="37:37" x14ac:dyDescent="0.2">
      <c r="AK4758" s="11"/>
    </row>
    <row r="4759" spans="37:37" x14ac:dyDescent="0.2">
      <c r="AK4759" s="11"/>
    </row>
    <row r="4760" spans="37:37" x14ac:dyDescent="0.2">
      <c r="AK4760" s="11"/>
    </row>
    <row r="4761" spans="37:37" x14ac:dyDescent="0.2">
      <c r="AK4761" s="11"/>
    </row>
    <row r="4762" spans="37:37" x14ac:dyDescent="0.2">
      <c r="AK4762" s="11"/>
    </row>
    <row r="4763" spans="37:37" x14ac:dyDescent="0.2">
      <c r="AK4763" s="11"/>
    </row>
  </sheetData>
  <autoFilter ref="B11:AI11"/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09"/>
  <sheetViews>
    <sheetView workbookViewId="0"/>
  </sheetViews>
  <sheetFormatPr baseColWidth="10" defaultRowHeight="12.75" x14ac:dyDescent="0.2"/>
  <cols>
    <col min="1" max="1" width="8.5703125" style="6" bestFit="1" customWidth="1"/>
    <col min="2" max="2" width="10.140625" style="4" customWidth="1"/>
    <col min="3" max="4" width="11.42578125" style="7"/>
    <col min="10" max="10" width="9.85546875" style="6" bestFit="1" customWidth="1"/>
    <col min="11" max="11" width="11.28515625" style="7" bestFit="1" customWidth="1"/>
    <col min="13" max="13" width="13.140625" style="7" bestFit="1" customWidth="1"/>
    <col min="14" max="14" width="11.42578125" style="7"/>
  </cols>
  <sheetData>
    <row r="1" spans="1:25" x14ac:dyDescent="0.2">
      <c r="A1" s="1"/>
      <c r="B1" s="2"/>
      <c r="C1" s="3"/>
      <c r="D1" s="3"/>
      <c r="E1" s="4"/>
      <c r="F1" s="3"/>
      <c r="G1" s="5"/>
      <c r="H1" s="3"/>
      <c r="J1" s="1"/>
      <c r="M1" s="3"/>
    </row>
    <row r="2" spans="1:25" x14ac:dyDescent="0.2">
      <c r="A2" s="1"/>
      <c r="B2" s="2"/>
      <c r="C2" s="3"/>
      <c r="D2" s="3"/>
      <c r="E2" s="4"/>
      <c r="F2" s="3"/>
      <c r="G2" s="5"/>
      <c r="H2" s="3"/>
      <c r="J2" s="1"/>
      <c r="M2" s="3"/>
    </row>
    <row r="3" spans="1:25" x14ac:dyDescent="0.2">
      <c r="A3" s="1"/>
      <c r="B3" s="2"/>
      <c r="C3" s="3"/>
      <c r="D3" s="3"/>
      <c r="E3" s="4"/>
      <c r="F3" s="3"/>
      <c r="G3" s="5"/>
      <c r="H3" s="3"/>
      <c r="J3" s="1"/>
      <c r="M3" s="3"/>
    </row>
    <row r="4" spans="1:25" x14ac:dyDescent="0.2">
      <c r="A4" s="82" t="s">
        <v>0</v>
      </c>
      <c r="B4" s="7" t="s">
        <v>1</v>
      </c>
      <c r="C4" s="3"/>
      <c r="D4" s="82" t="s">
        <v>0</v>
      </c>
      <c r="E4" s="8" t="s">
        <v>2</v>
      </c>
      <c r="F4" s="3"/>
      <c r="G4" s="83" t="s">
        <v>3</v>
      </c>
      <c r="H4" s="6" t="s">
        <v>4</v>
      </c>
      <c r="J4" s="82" t="s">
        <v>31</v>
      </c>
      <c r="K4" s="7" t="s">
        <v>32</v>
      </c>
      <c r="M4" s="82" t="s">
        <v>33</v>
      </c>
      <c r="N4" s="7" t="s">
        <v>32</v>
      </c>
      <c r="P4" s="81" t="s">
        <v>3</v>
      </c>
      <c r="Q4" s="78" t="s">
        <v>49</v>
      </c>
    </row>
    <row r="5" spans="1:25" x14ac:dyDescent="0.2">
      <c r="B5" s="7"/>
      <c r="C5" s="3"/>
      <c r="D5" s="3"/>
      <c r="E5" s="4"/>
      <c r="F5" s="3"/>
      <c r="G5" s="5"/>
      <c r="H5" s="3"/>
      <c r="M5" s="3"/>
      <c r="P5" s="5"/>
    </row>
    <row r="6" spans="1:25" x14ac:dyDescent="0.2">
      <c r="A6" s="9"/>
      <c r="B6" s="10"/>
      <c r="C6" s="9"/>
      <c r="D6" s="9"/>
      <c r="E6" s="9"/>
      <c r="F6" s="9"/>
      <c r="G6" s="9"/>
      <c r="H6" s="9"/>
      <c r="J6" s="9"/>
      <c r="M6" s="9"/>
      <c r="P6" s="9"/>
    </row>
    <row r="7" spans="1:25" x14ac:dyDescent="0.2">
      <c r="A7" s="9"/>
      <c r="B7" s="10"/>
      <c r="C7" s="9"/>
      <c r="D7" s="9"/>
      <c r="E7" s="9"/>
      <c r="F7" s="9"/>
      <c r="G7" s="9"/>
      <c r="H7" s="9"/>
      <c r="J7" s="9"/>
      <c r="M7" s="9"/>
      <c r="P7" s="9"/>
    </row>
    <row r="8" spans="1:25" x14ac:dyDescent="0.2">
      <c r="A8" s="3"/>
      <c r="B8" s="8"/>
      <c r="C8" s="3"/>
      <c r="D8" s="3"/>
      <c r="E8" s="4"/>
      <c r="F8" s="3"/>
      <c r="G8" s="5"/>
      <c r="H8" s="3"/>
      <c r="J8" s="3"/>
      <c r="M8" s="3"/>
      <c r="P8" s="5"/>
    </row>
    <row r="9" spans="1:25" ht="17.25" x14ac:dyDescent="0.3">
      <c r="A9" s="11">
        <v>50</v>
      </c>
      <c r="B9" s="12">
        <v>1.9550000000000001</v>
      </c>
      <c r="C9" s="13"/>
      <c r="D9" s="11">
        <v>40</v>
      </c>
      <c r="E9" s="14">
        <v>3.145</v>
      </c>
      <c r="F9" s="13"/>
      <c r="G9">
        <v>1</v>
      </c>
      <c r="H9" s="14">
        <v>1</v>
      </c>
      <c r="J9" s="11">
        <v>50</v>
      </c>
      <c r="K9" s="84" t="s">
        <v>34</v>
      </c>
      <c r="M9" s="11">
        <v>40</v>
      </c>
      <c r="N9" s="7" t="s">
        <v>45</v>
      </c>
      <c r="P9">
        <v>1</v>
      </c>
      <c r="Q9" s="7" t="s">
        <v>50</v>
      </c>
      <c r="S9" s="295" t="s">
        <v>55</v>
      </c>
      <c r="T9" s="295"/>
      <c r="U9" s="295"/>
      <c r="V9" s="295"/>
      <c r="W9" s="295"/>
      <c r="X9" s="295"/>
      <c r="Y9" s="295"/>
    </row>
    <row r="10" spans="1:25" x14ac:dyDescent="0.2">
      <c r="A10" s="3">
        <f t="shared" ref="A10:A73" si="0">A9+0.05</f>
        <v>50.05</v>
      </c>
      <c r="B10" s="8">
        <v>1.9370000000000001</v>
      </c>
      <c r="C10" s="13"/>
      <c r="D10" s="3">
        <f t="shared" ref="D10:D73" si="1">D9+0.05</f>
        <v>40.049999999999997</v>
      </c>
      <c r="E10" s="4">
        <v>3.105</v>
      </c>
      <c r="F10" s="13"/>
      <c r="G10">
        <v>2</v>
      </c>
      <c r="H10" s="4">
        <v>1</v>
      </c>
      <c r="J10" s="3">
        <f t="shared" ref="J10:J73" si="2">J9+0.05</f>
        <v>50.05</v>
      </c>
      <c r="K10" s="84" t="s">
        <v>34</v>
      </c>
      <c r="M10" s="3">
        <f t="shared" ref="M10:M73" si="3">M9+0.05</f>
        <v>40.049999999999997</v>
      </c>
      <c r="N10" s="7" t="s">
        <v>45</v>
      </c>
      <c r="P10">
        <v>2</v>
      </c>
      <c r="Q10" s="7" t="s">
        <v>50</v>
      </c>
    </row>
    <row r="11" spans="1:25" ht="15.75" x14ac:dyDescent="0.25">
      <c r="A11" s="3">
        <f t="shared" si="0"/>
        <v>50.099999999999994</v>
      </c>
      <c r="B11" s="8">
        <v>1.9370000000000001</v>
      </c>
      <c r="C11" s="13"/>
      <c r="D11" s="3">
        <f t="shared" si="1"/>
        <v>40.099999999999994</v>
      </c>
      <c r="E11" s="4">
        <v>3.105</v>
      </c>
      <c r="F11" s="13"/>
      <c r="G11">
        <v>3</v>
      </c>
      <c r="H11" s="4">
        <v>1</v>
      </c>
      <c r="J11" s="3">
        <f t="shared" si="2"/>
        <v>50.099999999999994</v>
      </c>
      <c r="K11" s="84" t="s">
        <v>34</v>
      </c>
      <c r="M11" s="3">
        <f t="shared" si="3"/>
        <v>40.099999999999994</v>
      </c>
      <c r="N11" s="7" t="s">
        <v>45</v>
      </c>
      <c r="P11">
        <v>3</v>
      </c>
      <c r="Q11" s="7" t="s">
        <v>50</v>
      </c>
      <c r="S11" s="296" t="s">
        <v>56</v>
      </c>
      <c r="T11" s="296"/>
      <c r="U11" s="296"/>
      <c r="V11" s="296"/>
      <c r="W11" s="296"/>
      <c r="X11" s="296"/>
      <c r="Y11" s="296"/>
    </row>
    <row r="12" spans="1:25" x14ac:dyDescent="0.2">
      <c r="A12" s="3">
        <f t="shared" si="0"/>
        <v>50.149999999999991</v>
      </c>
      <c r="B12" s="8">
        <v>1.9370000000000001</v>
      </c>
      <c r="C12" s="13"/>
      <c r="D12" s="3">
        <f t="shared" si="1"/>
        <v>40.149999999999991</v>
      </c>
      <c r="E12" s="4">
        <v>3.105</v>
      </c>
      <c r="F12" s="13"/>
      <c r="G12">
        <v>4</v>
      </c>
      <c r="H12" s="4">
        <v>1</v>
      </c>
      <c r="J12" s="3">
        <f t="shared" si="2"/>
        <v>50.149999999999991</v>
      </c>
      <c r="K12" s="84" t="s">
        <v>34</v>
      </c>
      <c r="M12" s="3">
        <f t="shared" si="3"/>
        <v>40.149999999999991</v>
      </c>
      <c r="N12" s="7" t="s">
        <v>45</v>
      </c>
      <c r="P12">
        <v>4</v>
      </c>
      <c r="Q12" s="7" t="s">
        <v>50</v>
      </c>
    </row>
    <row r="13" spans="1:25" x14ac:dyDescent="0.2">
      <c r="A13" s="3">
        <f t="shared" si="0"/>
        <v>50.199999999999989</v>
      </c>
      <c r="B13" s="8">
        <v>1.9370000000000001</v>
      </c>
      <c r="C13" s="13"/>
      <c r="D13" s="3">
        <f t="shared" si="1"/>
        <v>40.199999999999989</v>
      </c>
      <c r="E13" s="4">
        <v>3.105</v>
      </c>
      <c r="F13" s="13"/>
      <c r="G13">
        <v>5</v>
      </c>
      <c r="H13" s="4">
        <v>1</v>
      </c>
      <c r="J13" s="3">
        <f t="shared" si="2"/>
        <v>50.199999999999989</v>
      </c>
      <c r="K13" s="84" t="s">
        <v>34</v>
      </c>
      <c r="M13" s="3">
        <f t="shared" si="3"/>
        <v>40.199999999999989</v>
      </c>
      <c r="N13" s="7" t="s">
        <v>45</v>
      </c>
      <c r="P13">
        <v>5</v>
      </c>
      <c r="Q13" s="7" t="s">
        <v>50</v>
      </c>
    </row>
    <row r="14" spans="1:25" x14ac:dyDescent="0.2">
      <c r="A14" s="3">
        <f t="shared" si="0"/>
        <v>50.249999999999986</v>
      </c>
      <c r="B14" s="8">
        <v>1.9370000000000001</v>
      </c>
      <c r="C14" s="13"/>
      <c r="D14" s="3">
        <f t="shared" si="1"/>
        <v>40.249999999999986</v>
      </c>
      <c r="E14" s="4">
        <v>3.105</v>
      </c>
      <c r="F14" s="13"/>
      <c r="G14">
        <v>6</v>
      </c>
      <c r="H14" s="4">
        <v>1</v>
      </c>
      <c r="J14" s="3">
        <f t="shared" si="2"/>
        <v>50.249999999999986</v>
      </c>
      <c r="K14" s="84" t="s">
        <v>34</v>
      </c>
      <c r="M14" s="3">
        <f t="shared" si="3"/>
        <v>40.249999999999986</v>
      </c>
      <c r="N14" s="7" t="s">
        <v>45</v>
      </c>
      <c r="P14">
        <v>6</v>
      </c>
      <c r="Q14" s="7" t="s">
        <v>50</v>
      </c>
    </row>
    <row r="15" spans="1:25" x14ac:dyDescent="0.2">
      <c r="A15" s="3">
        <f t="shared" si="0"/>
        <v>50.299999999999983</v>
      </c>
      <c r="B15" s="8">
        <v>1.92</v>
      </c>
      <c r="C15" s="13"/>
      <c r="D15" s="3">
        <f t="shared" si="1"/>
        <v>40.299999999999983</v>
      </c>
      <c r="E15" s="15">
        <v>3.0649999999999999</v>
      </c>
      <c r="F15" s="13"/>
      <c r="G15">
        <v>7</v>
      </c>
      <c r="H15" s="4">
        <v>1</v>
      </c>
      <c r="J15" s="3">
        <f t="shared" si="2"/>
        <v>50.299999999999983</v>
      </c>
      <c r="K15" s="84" t="s">
        <v>34</v>
      </c>
      <c r="M15" s="3">
        <f t="shared" si="3"/>
        <v>40.299999999999983</v>
      </c>
      <c r="N15" s="7" t="s">
        <v>45</v>
      </c>
      <c r="P15">
        <v>7</v>
      </c>
      <c r="Q15" s="7" t="s">
        <v>50</v>
      </c>
    </row>
    <row r="16" spans="1:25" x14ac:dyDescent="0.2">
      <c r="A16" s="3">
        <f t="shared" si="0"/>
        <v>50.34999999999998</v>
      </c>
      <c r="B16" s="8">
        <v>1.92</v>
      </c>
      <c r="C16" s="13"/>
      <c r="D16" s="3">
        <f t="shared" si="1"/>
        <v>40.34999999999998</v>
      </c>
      <c r="E16" s="15">
        <v>3.0649999999999999</v>
      </c>
      <c r="F16" s="13"/>
      <c r="G16" s="16">
        <v>8</v>
      </c>
      <c r="H16" s="14">
        <v>1</v>
      </c>
      <c r="J16" s="3">
        <f t="shared" si="2"/>
        <v>50.34999999999998</v>
      </c>
      <c r="K16" s="84" t="s">
        <v>34</v>
      </c>
      <c r="M16" s="3">
        <f t="shared" si="3"/>
        <v>40.34999999999998</v>
      </c>
      <c r="N16" s="7" t="s">
        <v>45</v>
      </c>
      <c r="P16" s="16">
        <v>8</v>
      </c>
      <c r="Q16" s="7" t="s">
        <v>50</v>
      </c>
    </row>
    <row r="17" spans="1:17" x14ac:dyDescent="0.2">
      <c r="A17" s="3">
        <f t="shared" si="0"/>
        <v>50.399999999999977</v>
      </c>
      <c r="B17" s="8">
        <v>1.92</v>
      </c>
      <c r="C17" s="13"/>
      <c r="D17" s="3">
        <f t="shared" si="1"/>
        <v>40.399999999999977</v>
      </c>
      <c r="E17" s="15">
        <v>3.0649999999999999</v>
      </c>
      <c r="F17" s="13"/>
      <c r="G17" s="16">
        <f t="shared" ref="G17:G48" si="4">G16+1</f>
        <v>9</v>
      </c>
      <c r="H17" s="14">
        <v>1</v>
      </c>
      <c r="J17" s="3">
        <f t="shared" si="2"/>
        <v>50.399999999999977</v>
      </c>
      <c r="K17" s="84" t="s">
        <v>34</v>
      </c>
      <c r="M17" s="3">
        <f t="shared" si="3"/>
        <v>40.399999999999977</v>
      </c>
      <c r="N17" s="7" t="s">
        <v>45</v>
      </c>
      <c r="P17" s="16">
        <f t="shared" ref="P17:P80" si="5">P16+1</f>
        <v>9</v>
      </c>
      <c r="Q17" s="7" t="s">
        <v>50</v>
      </c>
    </row>
    <row r="18" spans="1:17" x14ac:dyDescent="0.2">
      <c r="A18" s="3">
        <f t="shared" si="0"/>
        <v>50.449999999999974</v>
      </c>
      <c r="B18" s="8">
        <v>1.92</v>
      </c>
      <c r="C18" s="13"/>
      <c r="D18" s="3">
        <f t="shared" si="1"/>
        <v>40.449999999999974</v>
      </c>
      <c r="E18" s="15">
        <v>3.0649999999999999</v>
      </c>
      <c r="F18" s="13"/>
      <c r="G18" s="5">
        <f t="shared" si="4"/>
        <v>10</v>
      </c>
      <c r="H18" s="15">
        <v>1</v>
      </c>
      <c r="J18" s="3">
        <f t="shared" si="2"/>
        <v>50.449999999999974</v>
      </c>
      <c r="K18" s="84" t="s">
        <v>34</v>
      </c>
      <c r="M18" s="3">
        <f t="shared" si="3"/>
        <v>40.449999999999974</v>
      </c>
      <c r="N18" s="7" t="s">
        <v>45</v>
      </c>
      <c r="P18" s="5">
        <f t="shared" si="5"/>
        <v>10</v>
      </c>
      <c r="Q18" s="7" t="s">
        <v>50</v>
      </c>
    </row>
    <row r="19" spans="1:17" x14ac:dyDescent="0.2">
      <c r="A19" s="3">
        <f t="shared" si="0"/>
        <v>50.499999999999972</v>
      </c>
      <c r="B19" s="8">
        <v>1.92</v>
      </c>
      <c r="C19" s="13"/>
      <c r="D19" s="3">
        <f t="shared" si="1"/>
        <v>40.499999999999972</v>
      </c>
      <c r="E19" s="15">
        <v>3.0649999999999999</v>
      </c>
      <c r="F19" s="13"/>
      <c r="G19" s="5">
        <f t="shared" si="4"/>
        <v>11</v>
      </c>
      <c r="H19" s="15">
        <v>1</v>
      </c>
      <c r="J19" s="3">
        <f t="shared" si="2"/>
        <v>50.499999999999972</v>
      </c>
      <c r="K19" s="84" t="s">
        <v>34</v>
      </c>
      <c r="M19" s="3">
        <f t="shared" si="3"/>
        <v>40.499999999999972</v>
      </c>
      <c r="N19" s="7" t="s">
        <v>45</v>
      </c>
      <c r="P19" s="5">
        <f t="shared" si="5"/>
        <v>11</v>
      </c>
      <c r="Q19" s="7" t="s">
        <v>50</v>
      </c>
    </row>
    <row r="20" spans="1:17" x14ac:dyDescent="0.2">
      <c r="A20" s="3">
        <f t="shared" si="0"/>
        <v>50.549999999999969</v>
      </c>
      <c r="B20" s="8">
        <v>1.9019999999999999</v>
      </c>
      <c r="C20" s="17"/>
      <c r="D20" s="3">
        <f t="shared" si="1"/>
        <v>40.549999999999969</v>
      </c>
      <c r="E20" s="15">
        <v>3.0249999999999999</v>
      </c>
      <c r="F20" s="17"/>
      <c r="G20" s="5">
        <f t="shared" si="4"/>
        <v>12</v>
      </c>
      <c r="H20" s="15">
        <v>1</v>
      </c>
      <c r="J20" s="3">
        <f t="shared" si="2"/>
        <v>50.549999999999969</v>
      </c>
      <c r="K20" s="84" t="s">
        <v>34</v>
      </c>
      <c r="M20" s="3">
        <f t="shared" si="3"/>
        <v>40.549999999999969</v>
      </c>
      <c r="N20" s="7" t="s">
        <v>45</v>
      </c>
      <c r="P20" s="5">
        <f t="shared" si="5"/>
        <v>12</v>
      </c>
      <c r="Q20" s="7" t="s">
        <v>50</v>
      </c>
    </row>
    <row r="21" spans="1:17" x14ac:dyDescent="0.2">
      <c r="A21" s="3">
        <f t="shared" si="0"/>
        <v>50.599999999999966</v>
      </c>
      <c r="B21" s="8">
        <v>1.9019999999999999</v>
      </c>
      <c r="C21" s="17"/>
      <c r="D21" s="3">
        <f t="shared" si="1"/>
        <v>40.599999999999966</v>
      </c>
      <c r="E21" s="15">
        <v>3.0249999999999999</v>
      </c>
      <c r="F21" s="17"/>
      <c r="G21" s="5">
        <f t="shared" si="4"/>
        <v>13</v>
      </c>
      <c r="H21" s="15">
        <v>1</v>
      </c>
      <c r="J21" s="3">
        <f t="shared" si="2"/>
        <v>50.599999999999966</v>
      </c>
      <c r="K21" s="84" t="s">
        <v>34</v>
      </c>
      <c r="M21" s="3">
        <f t="shared" si="3"/>
        <v>40.599999999999966</v>
      </c>
      <c r="N21" s="7" t="s">
        <v>45</v>
      </c>
      <c r="P21" s="5">
        <f t="shared" si="5"/>
        <v>13</v>
      </c>
      <c r="Q21" s="7" t="s">
        <v>50</v>
      </c>
    </row>
    <row r="22" spans="1:17" x14ac:dyDescent="0.2">
      <c r="A22" s="3">
        <f t="shared" si="0"/>
        <v>50.649999999999963</v>
      </c>
      <c r="B22" s="8">
        <v>1.9019999999999999</v>
      </c>
      <c r="C22" s="18"/>
      <c r="D22" s="3">
        <f t="shared" si="1"/>
        <v>40.649999999999963</v>
      </c>
      <c r="E22" s="15">
        <v>3.0249999999999999</v>
      </c>
      <c r="F22" s="18"/>
      <c r="G22" s="5">
        <f t="shared" si="4"/>
        <v>14</v>
      </c>
      <c r="H22" s="15">
        <v>1</v>
      </c>
      <c r="J22" s="3">
        <f t="shared" si="2"/>
        <v>50.649999999999963</v>
      </c>
      <c r="K22" s="84" t="s">
        <v>34</v>
      </c>
      <c r="M22" s="3">
        <f t="shared" si="3"/>
        <v>40.649999999999963</v>
      </c>
      <c r="N22" s="7" t="s">
        <v>45</v>
      </c>
      <c r="P22" s="5">
        <f t="shared" si="5"/>
        <v>14</v>
      </c>
      <c r="Q22" s="7" t="s">
        <v>50</v>
      </c>
    </row>
    <row r="23" spans="1:17" x14ac:dyDescent="0.2">
      <c r="A23" s="3">
        <f t="shared" si="0"/>
        <v>50.69999999999996</v>
      </c>
      <c r="B23" s="8">
        <v>1.9019999999999999</v>
      </c>
      <c r="C23" s="18"/>
      <c r="D23" s="3">
        <f t="shared" si="1"/>
        <v>40.69999999999996</v>
      </c>
      <c r="E23" s="15">
        <v>3.0249999999999999</v>
      </c>
      <c r="F23" s="18"/>
      <c r="G23" s="5">
        <f t="shared" si="4"/>
        <v>15</v>
      </c>
      <c r="H23" s="15">
        <v>1</v>
      </c>
      <c r="J23" s="3">
        <f t="shared" si="2"/>
        <v>50.69999999999996</v>
      </c>
      <c r="K23" s="84" t="s">
        <v>34</v>
      </c>
      <c r="M23" s="3">
        <f t="shared" si="3"/>
        <v>40.69999999999996</v>
      </c>
      <c r="N23" s="7" t="s">
        <v>45</v>
      </c>
      <c r="P23" s="5">
        <f t="shared" si="5"/>
        <v>15</v>
      </c>
      <c r="Q23" s="7" t="s">
        <v>51</v>
      </c>
    </row>
    <row r="24" spans="1:17" x14ac:dyDescent="0.2">
      <c r="A24" s="3">
        <f t="shared" si="0"/>
        <v>50.749999999999957</v>
      </c>
      <c r="B24" s="8">
        <v>1.9019999999999999</v>
      </c>
      <c r="C24" s="18"/>
      <c r="D24" s="3">
        <f t="shared" si="1"/>
        <v>40.749999999999957</v>
      </c>
      <c r="E24" s="15">
        <v>3.0249999999999999</v>
      </c>
      <c r="F24" s="18"/>
      <c r="G24" s="5">
        <f t="shared" si="4"/>
        <v>16</v>
      </c>
      <c r="H24" s="15">
        <v>1</v>
      </c>
      <c r="J24" s="3">
        <f t="shared" si="2"/>
        <v>50.749999999999957</v>
      </c>
      <c r="K24" s="84" t="s">
        <v>34</v>
      </c>
      <c r="M24" s="3">
        <f t="shared" si="3"/>
        <v>40.749999999999957</v>
      </c>
      <c r="N24" s="7" t="s">
        <v>45</v>
      </c>
      <c r="P24" s="5">
        <f t="shared" si="5"/>
        <v>16</v>
      </c>
      <c r="Q24" s="7" t="s">
        <v>51</v>
      </c>
    </row>
    <row r="25" spans="1:17" x14ac:dyDescent="0.2">
      <c r="A25" s="3">
        <f t="shared" si="0"/>
        <v>50.799999999999955</v>
      </c>
      <c r="B25" s="2">
        <v>1.855</v>
      </c>
      <c r="C25" s="19"/>
      <c r="D25" s="3">
        <f t="shared" si="1"/>
        <v>40.799999999999955</v>
      </c>
      <c r="E25" s="15">
        <v>2.9849999999999999</v>
      </c>
      <c r="F25" s="20"/>
      <c r="G25" s="5">
        <f t="shared" si="4"/>
        <v>17</v>
      </c>
      <c r="H25" s="15">
        <v>1</v>
      </c>
      <c r="J25" s="3">
        <f t="shared" si="2"/>
        <v>50.799999999999955</v>
      </c>
      <c r="K25" s="84" t="s">
        <v>34</v>
      </c>
      <c r="M25" s="3">
        <f t="shared" si="3"/>
        <v>40.799999999999955</v>
      </c>
      <c r="N25" s="7" t="s">
        <v>45</v>
      </c>
      <c r="P25" s="5">
        <f t="shared" si="5"/>
        <v>17</v>
      </c>
      <c r="Q25" s="7" t="s">
        <v>51</v>
      </c>
    </row>
    <row r="26" spans="1:17" x14ac:dyDescent="0.2">
      <c r="A26" s="3">
        <f t="shared" si="0"/>
        <v>50.849999999999952</v>
      </c>
      <c r="B26" s="2">
        <v>1.855</v>
      </c>
      <c r="C26" s="18"/>
      <c r="D26" s="3">
        <f t="shared" si="1"/>
        <v>40.849999999999952</v>
      </c>
      <c r="E26" s="15">
        <v>2.9849999999999999</v>
      </c>
      <c r="F26" s="18"/>
      <c r="G26" s="5">
        <f t="shared" si="4"/>
        <v>18</v>
      </c>
      <c r="H26" s="15">
        <v>1</v>
      </c>
      <c r="J26" s="3">
        <f t="shared" si="2"/>
        <v>50.849999999999952</v>
      </c>
      <c r="K26" s="84" t="s">
        <v>34</v>
      </c>
      <c r="M26" s="3">
        <f t="shared" si="3"/>
        <v>40.849999999999952</v>
      </c>
      <c r="N26" s="7" t="s">
        <v>45</v>
      </c>
      <c r="P26" s="5">
        <f t="shared" si="5"/>
        <v>18</v>
      </c>
      <c r="Q26" s="7" t="s">
        <v>51</v>
      </c>
    </row>
    <row r="27" spans="1:17" x14ac:dyDescent="0.2">
      <c r="A27" s="3">
        <f t="shared" si="0"/>
        <v>50.899999999999949</v>
      </c>
      <c r="B27" s="2">
        <v>1.855</v>
      </c>
      <c r="C27" s="3"/>
      <c r="D27" s="11">
        <f t="shared" si="1"/>
        <v>40.899999999999949</v>
      </c>
      <c r="E27" s="15">
        <v>2.9849999999999999</v>
      </c>
      <c r="F27" s="3"/>
      <c r="G27" s="5">
        <f t="shared" si="4"/>
        <v>19</v>
      </c>
      <c r="H27" s="15">
        <v>1</v>
      </c>
      <c r="J27" s="3">
        <f t="shared" si="2"/>
        <v>50.899999999999949</v>
      </c>
      <c r="K27" s="84" t="s">
        <v>34</v>
      </c>
      <c r="M27" s="11">
        <f t="shared" si="3"/>
        <v>40.899999999999949</v>
      </c>
      <c r="N27" s="7" t="s">
        <v>45</v>
      </c>
      <c r="P27" s="5">
        <f t="shared" si="5"/>
        <v>19</v>
      </c>
      <c r="Q27" s="7" t="s">
        <v>51</v>
      </c>
    </row>
    <row r="28" spans="1:17" x14ac:dyDescent="0.2">
      <c r="A28" s="3">
        <f t="shared" si="0"/>
        <v>50.949999999999946</v>
      </c>
      <c r="B28" s="2">
        <v>1.855</v>
      </c>
      <c r="C28" s="18"/>
      <c r="D28" s="3">
        <f t="shared" si="1"/>
        <v>40.949999999999946</v>
      </c>
      <c r="E28" s="15">
        <v>2.9849999999999999</v>
      </c>
      <c r="F28" s="18"/>
      <c r="G28" s="5">
        <f t="shared" si="4"/>
        <v>20</v>
      </c>
      <c r="H28" s="15">
        <v>1</v>
      </c>
      <c r="J28" s="3">
        <f t="shared" si="2"/>
        <v>50.949999999999946</v>
      </c>
      <c r="K28" s="84" t="s">
        <v>34</v>
      </c>
      <c r="M28" s="3">
        <f t="shared" si="3"/>
        <v>40.949999999999946</v>
      </c>
      <c r="N28" s="7" t="s">
        <v>45</v>
      </c>
      <c r="P28" s="5">
        <f t="shared" si="5"/>
        <v>20</v>
      </c>
      <c r="Q28" s="7" t="s">
        <v>52</v>
      </c>
    </row>
    <row r="29" spans="1:17" x14ac:dyDescent="0.2">
      <c r="A29" s="3">
        <f t="shared" si="0"/>
        <v>50.999999999999943</v>
      </c>
      <c r="B29" s="2">
        <v>1.855</v>
      </c>
      <c r="C29" s="18"/>
      <c r="D29" s="3">
        <f t="shared" si="1"/>
        <v>40.999999999999943</v>
      </c>
      <c r="E29" s="15">
        <v>2.9849999999999999</v>
      </c>
      <c r="F29" s="18"/>
      <c r="G29" s="5">
        <f t="shared" si="4"/>
        <v>21</v>
      </c>
      <c r="H29" s="21">
        <v>1</v>
      </c>
      <c r="J29" s="3">
        <f t="shared" si="2"/>
        <v>50.999999999999943</v>
      </c>
      <c r="K29" s="84" t="s">
        <v>34</v>
      </c>
      <c r="M29" s="3">
        <f t="shared" si="3"/>
        <v>40.999999999999943</v>
      </c>
      <c r="N29" s="7" t="s">
        <v>45</v>
      </c>
      <c r="P29" s="5">
        <f t="shared" si="5"/>
        <v>21</v>
      </c>
      <c r="Q29" s="7" t="s">
        <v>52</v>
      </c>
    </row>
    <row r="30" spans="1:17" x14ac:dyDescent="0.2">
      <c r="A30" s="3">
        <f t="shared" si="0"/>
        <v>51.04999999999994</v>
      </c>
      <c r="B30" s="2">
        <v>1.867</v>
      </c>
      <c r="C30" s="18"/>
      <c r="D30" s="3">
        <f t="shared" si="1"/>
        <v>41.04999999999994</v>
      </c>
      <c r="E30" s="15">
        <v>2.95</v>
      </c>
      <c r="F30" s="13"/>
      <c r="G30" s="5">
        <f t="shared" si="4"/>
        <v>22</v>
      </c>
      <c r="H30" s="21">
        <v>1</v>
      </c>
      <c r="J30" s="3">
        <f t="shared" si="2"/>
        <v>51.04999999999994</v>
      </c>
      <c r="K30" s="84" t="s">
        <v>34</v>
      </c>
      <c r="M30" s="3">
        <f t="shared" si="3"/>
        <v>41.04999999999994</v>
      </c>
      <c r="N30" s="7" t="s">
        <v>45</v>
      </c>
      <c r="P30" s="5">
        <f t="shared" si="5"/>
        <v>22</v>
      </c>
      <c r="Q30" s="7" t="s">
        <v>52</v>
      </c>
    </row>
    <row r="31" spans="1:17" x14ac:dyDescent="0.2">
      <c r="A31" s="3">
        <f t="shared" si="0"/>
        <v>51.099999999999937</v>
      </c>
      <c r="B31" s="2">
        <v>1.867</v>
      </c>
      <c r="C31" s="18"/>
      <c r="D31" s="3">
        <f t="shared" si="1"/>
        <v>41.099999999999937</v>
      </c>
      <c r="E31" s="15">
        <v>2.95</v>
      </c>
      <c r="F31" s="13"/>
      <c r="G31" s="5">
        <f t="shared" si="4"/>
        <v>23</v>
      </c>
      <c r="H31" s="22">
        <v>1</v>
      </c>
      <c r="J31" s="3">
        <f t="shared" si="2"/>
        <v>51.099999999999937</v>
      </c>
      <c r="K31" s="84" t="s">
        <v>34</v>
      </c>
      <c r="M31" s="3">
        <f t="shared" si="3"/>
        <v>41.099999999999937</v>
      </c>
      <c r="N31" s="7" t="s">
        <v>45</v>
      </c>
      <c r="P31" s="5">
        <f t="shared" si="5"/>
        <v>23</v>
      </c>
      <c r="Q31" s="7" t="s">
        <v>52</v>
      </c>
    </row>
    <row r="32" spans="1:17" x14ac:dyDescent="0.2">
      <c r="A32" s="3">
        <f t="shared" si="0"/>
        <v>51.149999999999935</v>
      </c>
      <c r="B32" s="2">
        <v>1.867</v>
      </c>
      <c r="C32" s="18"/>
      <c r="D32" s="3">
        <f t="shared" si="1"/>
        <v>41.149999999999935</v>
      </c>
      <c r="E32" s="15">
        <v>2.95</v>
      </c>
      <c r="F32" s="13"/>
      <c r="G32" s="5">
        <f t="shared" si="4"/>
        <v>24</v>
      </c>
      <c r="H32" s="22">
        <v>1</v>
      </c>
      <c r="J32" s="3">
        <f t="shared" si="2"/>
        <v>51.149999999999935</v>
      </c>
      <c r="K32" s="84" t="s">
        <v>34</v>
      </c>
      <c r="M32" s="3">
        <f t="shared" si="3"/>
        <v>41.149999999999935</v>
      </c>
      <c r="N32" s="7" t="s">
        <v>45</v>
      </c>
      <c r="P32" s="5">
        <f t="shared" si="5"/>
        <v>24</v>
      </c>
      <c r="Q32" s="7" t="s">
        <v>53</v>
      </c>
    </row>
    <row r="33" spans="1:17" x14ac:dyDescent="0.2">
      <c r="A33" s="3">
        <f t="shared" si="0"/>
        <v>51.199999999999932</v>
      </c>
      <c r="B33" s="2">
        <v>1.867</v>
      </c>
      <c r="C33" s="18"/>
      <c r="D33" s="3">
        <f t="shared" si="1"/>
        <v>41.199999999999932</v>
      </c>
      <c r="E33" s="15">
        <v>2.95</v>
      </c>
      <c r="F33" s="13"/>
      <c r="G33" s="5">
        <f t="shared" si="4"/>
        <v>25</v>
      </c>
      <c r="H33" s="22">
        <v>1</v>
      </c>
      <c r="J33" s="3">
        <f t="shared" si="2"/>
        <v>51.199999999999932</v>
      </c>
      <c r="K33" s="84" t="s">
        <v>34</v>
      </c>
      <c r="M33" s="3">
        <f t="shared" si="3"/>
        <v>41.199999999999932</v>
      </c>
      <c r="N33" s="7" t="s">
        <v>45</v>
      </c>
      <c r="P33" s="5">
        <f t="shared" si="5"/>
        <v>25</v>
      </c>
      <c r="Q33" s="7" t="s">
        <v>53</v>
      </c>
    </row>
    <row r="34" spans="1:17" x14ac:dyDescent="0.2">
      <c r="A34" s="3">
        <f t="shared" si="0"/>
        <v>51.249999999999929</v>
      </c>
      <c r="B34" s="2">
        <v>1.867</v>
      </c>
      <c r="C34" s="18"/>
      <c r="D34" s="3">
        <f t="shared" si="1"/>
        <v>41.249999999999929</v>
      </c>
      <c r="E34" s="15">
        <v>2.95</v>
      </c>
      <c r="F34" s="13"/>
      <c r="G34" s="23">
        <f t="shared" si="4"/>
        <v>26</v>
      </c>
      <c r="H34" s="24">
        <v>1</v>
      </c>
      <c r="J34" s="3">
        <f t="shared" si="2"/>
        <v>51.249999999999929</v>
      </c>
      <c r="K34" s="84" t="s">
        <v>34</v>
      </c>
      <c r="M34" s="3">
        <f t="shared" si="3"/>
        <v>41.249999999999929</v>
      </c>
      <c r="N34" s="7" t="s">
        <v>45</v>
      </c>
      <c r="P34" s="23">
        <f t="shared" si="5"/>
        <v>26</v>
      </c>
      <c r="Q34" s="7" t="s">
        <v>53</v>
      </c>
    </row>
    <row r="35" spans="1:17" x14ac:dyDescent="0.2">
      <c r="A35" s="3">
        <f t="shared" si="0"/>
        <v>51.299999999999926</v>
      </c>
      <c r="B35" s="2">
        <v>1.851</v>
      </c>
      <c r="C35" s="18"/>
      <c r="D35" s="3">
        <f t="shared" si="1"/>
        <v>41.299999999999926</v>
      </c>
      <c r="E35" s="15">
        <v>2.915</v>
      </c>
      <c r="F35" s="13"/>
      <c r="G35" s="5">
        <f t="shared" si="4"/>
        <v>27</v>
      </c>
      <c r="H35" s="22">
        <v>1</v>
      </c>
      <c r="J35" s="3">
        <f t="shared" si="2"/>
        <v>51.299999999999926</v>
      </c>
      <c r="K35" s="84" t="s">
        <v>34</v>
      </c>
      <c r="M35" s="3">
        <f t="shared" si="3"/>
        <v>41.299999999999926</v>
      </c>
      <c r="N35" s="7" t="s">
        <v>45</v>
      </c>
      <c r="P35" s="5">
        <f t="shared" si="5"/>
        <v>27</v>
      </c>
      <c r="Q35" s="7" t="s">
        <v>53</v>
      </c>
    </row>
    <row r="36" spans="1:17" x14ac:dyDescent="0.2">
      <c r="A36" s="3">
        <f t="shared" si="0"/>
        <v>51.349999999999923</v>
      </c>
      <c r="B36" s="2">
        <v>1.851</v>
      </c>
      <c r="C36" s="18"/>
      <c r="D36" s="3">
        <f t="shared" si="1"/>
        <v>41.349999999999923</v>
      </c>
      <c r="E36" s="15">
        <v>2.915</v>
      </c>
      <c r="F36" s="13"/>
      <c r="G36" s="5">
        <f t="shared" si="4"/>
        <v>28</v>
      </c>
      <c r="H36" s="4">
        <v>1</v>
      </c>
      <c r="J36" s="3">
        <f t="shared" si="2"/>
        <v>51.349999999999923</v>
      </c>
      <c r="K36" s="84" t="s">
        <v>34</v>
      </c>
      <c r="M36" s="3">
        <f t="shared" si="3"/>
        <v>41.349999999999923</v>
      </c>
      <c r="N36" s="7" t="s">
        <v>45</v>
      </c>
      <c r="P36" s="5">
        <f t="shared" si="5"/>
        <v>28</v>
      </c>
      <c r="Q36" s="7" t="s">
        <v>53</v>
      </c>
    </row>
    <row r="37" spans="1:17" x14ac:dyDescent="0.2">
      <c r="A37" s="3">
        <f t="shared" si="0"/>
        <v>51.39999999999992</v>
      </c>
      <c r="B37" s="2">
        <v>1.851</v>
      </c>
      <c r="C37" s="18"/>
      <c r="D37" s="3">
        <f t="shared" si="1"/>
        <v>41.39999999999992</v>
      </c>
      <c r="E37" s="15">
        <v>2.915</v>
      </c>
      <c r="F37" s="13"/>
      <c r="G37" s="5">
        <f t="shared" si="4"/>
        <v>29</v>
      </c>
      <c r="H37" s="22">
        <v>1</v>
      </c>
      <c r="J37" s="3">
        <f t="shared" si="2"/>
        <v>51.39999999999992</v>
      </c>
      <c r="K37" s="84" t="s">
        <v>34</v>
      </c>
      <c r="M37" s="3">
        <f t="shared" si="3"/>
        <v>41.39999999999992</v>
      </c>
      <c r="N37" s="7" t="s">
        <v>45</v>
      </c>
      <c r="P37" s="5">
        <f t="shared" si="5"/>
        <v>29</v>
      </c>
      <c r="Q37" s="7" t="s">
        <v>53</v>
      </c>
    </row>
    <row r="38" spans="1:17" x14ac:dyDescent="0.2">
      <c r="A38" s="3">
        <f t="shared" si="0"/>
        <v>51.449999999999918</v>
      </c>
      <c r="B38" s="2">
        <v>1.851</v>
      </c>
      <c r="C38" s="18"/>
      <c r="D38" s="3">
        <f t="shared" si="1"/>
        <v>41.449999999999918</v>
      </c>
      <c r="E38" s="15">
        <v>2.915</v>
      </c>
      <c r="F38" s="13"/>
      <c r="G38" s="5">
        <f t="shared" si="4"/>
        <v>30</v>
      </c>
      <c r="H38" s="22">
        <v>1</v>
      </c>
      <c r="J38" s="3">
        <f t="shared" si="2"/>
        <v>51.449999999999918</v>
      </c>
      <c r="K38" s="84" t="s">
        <v>34</v>
      </c>
      <c r="M38" s="3">
        <f t="shared" si="3"/>
        <v>41.449999999999918</v>
      </c>
      <c r="N38" s="7" t="s">
        <v>45</v>
      </c>
      <c r="P38" s="5">
        <f t="shared" si="5"/>
        <v>30</v>
      </c>
      <c r="Q38" s="7" t="s">
        <v>53</v>
      </c>
    </row>
    <row r="39" spans="1:17" x14ac:dyDescent="0.2">
      <c r="A39" s="3">
        <f t="shared" si="0"/>
        <v>51.499999999999915</v>
      </c>
      <c r="B39" s="2">
        <v>1.851</v>
      </c>
      <c r="C39" s="3"/>
      <c r="D39" s="3">
        <f t="shared" si="1"/>
        <v>41.499999999999915</v>
      </c>
      <c r="E39" s="15">
        <v>2.915</v>
      </c>
      <c r="F39" s="13"/>
      <c r="G39" s="5">
        <f t="shared" si="4"/>
        <v>31</v>
      </c>
      <c r="H39" s="22">
        <v>1</v>
      </c>
      <c r="J39" s="3">
        <f t="shared" si="2"/>
        <v>51.499999999999915</v>
      </c>
      <c r="K39" s="84" t="s">
        <v>34</v>
      </c>
      <c r="M39" s="3">
        <f t="shared" si="3"/>
        <v>41.499999999999915</v>
      </c>
      <c r="N39" s="7" t="s">
        <v>45</v>
      </c>
      <c r="P39" s="5">
        <f t="shared" si="5"/>
        <v>31</v>
      </c>
      <c r="Q39" s="7" t="s">
        <v>53</v>
      </c>
    </row>
    <row r="40" spans="1:17" x14ac:dyDescent="0.2">
      <c r="A40" s="3">
        <f t="shared" si="0"/>
        <v>51.549999999999912</v>
      </c>
      <c r="B40" s="2">
        <v>1.835</v>
      </c>
      <c r="C40" s="3"/>
      <c r="D40" s="3">
        <f t="shared" si="1"/>
        <v>41.549999999999912</v>
      </c>
      <c r="E40" s="15">
        <v>2.8820000000000001</v>
      </c>
      <c r="F40" s="17"/>
      <c r="G40" s="5">
        <f t="shared" si="4"/>
        <v>32</v>
      </c>
      <c r="H40" s="22">
        <v>1</v>
      </c>
      <c r="J40" s="3">
        <f t="shared" si="2"/>
        <v>51.549999999999912</v>
      </c>
      <c r="K40" s="84" t="s">
        <v>34</v>
      </c>
      <c r="M40" s="3">
        <f t="shared" si="3"/>
        <v>41.549999999999912</v>
      </c>
      <c r="N40" s="7" t="s">
        <v>45</v>
      </c>
      <c r="P40" s="5">
        <f t="shared" si="5"/>
        <v>32</v>
      </c>
      <c r="Q40" s="7" t="s">
        <v>53</v>
      </c>
    </row>
    <row r="41" spans="1:17" x14ac:dyDescent="0.2">
      <c r="A41" s="3">
        <f t="shared" si="0"/>
        <v>51.599999999999909</v>
      </c>
      <c r="B41" s="2">
        <v>1.835</v>
      </c>
      <c r="C41" s="18"/>
      <c r="D41" s="3">
        <f t="shared" si="1"/>
        <v>41.599999999999909</v>
      </c>
      <c r="E41" s="15">
        <v>2.8820000000000001</v>
      </c>
      <c r="F41" s="17"/>
      <c r="G41" s="5">
        <f t="shared" si="4"/>
        <v>33</v>
      </c>
      <c r="H41" s="22">
        <v>1</v>
      </c>
      <c r="J41" s="3">
        <f t="shared" si="2"/>
        <v>51.599999999999909</v>
      </c>
      <c r="K41" s="84" t="s">
        <v>34</v>
      </c>
      <c r="M41" s="3">
        <f t="shared" si="3"/>
        <v>41.599999999999909</v>
      </c>
      <c r="N41" s="7" t="s">
        <v>45</v>
      </c>
      <c r="P41" s="5">
        <f t="shared" si="5"/>
        <v>33</v>
      </c>
      <c r="Q41" s="7" t="s">
        <v>53</v>
      </c>
    </row>
    <row r="42" spans="1:17" x14ac:dyDescent="0.2">
      <c r="A42" s="3">
        <f t="shared" si="0"/>
        <v>51.649999999999906</v>
      </c>
      <c r="B42" s="2">
        <v>1.835</v>
      </c>
      <c r="C42" s="25"/>
      <c r="D42" s="3">
        <f t="shared" si="1"/>
        <v>41.649999999999906</v>
      </c>
      <c r="E42" s="15">
        <v>2.8820000000000001</v>
      </c>
      <c r="F42" s="18"/>
      <c r="G42" s="5">
        <f t="shared" si="4"/>
        <v>34</v>
      </c>
      <c r="H42" s="22">
        <v>1</v>
      </c>
      <c r="J42" s="3">
        <f t="shared" si="2"/>
        <v>51.649999999999906</v>
      </c>
      <c r="K42" s="84" t="s">
        <v>34</v>
      </c>
      <c r="M42" s="3">
        <f t="shared" si="3"/>
        <v>41.649999999999906</v>
      </c>
      <c r="N42" s="7" t="s">
        <v>45</v>
      </c>
      <c r="P42" s="5">
        <f t="shared" si="5"/>
        <v>34</v>
      </c>
      <c r="Q42" s="7" t="s">
        <v>53</v>
      </c>
    </row>
    <row r="43" spans="1:17" x14ac:dyDescent="0.2">
      <c r="A43" s="3">
        <f t="shared" si="0"/>
        <v>51.699999999999903</v>
      </c>
      <c r="B43" s="2">
        <v>1.835</v>
      </c>
      <c r="C43" s="18"/>
      <c r="D43" s="3">
        <f t="shared" si="1"/>
        <v>41.699999999999903</v>
      </c>
      <c r="E43" s="15">
        <v>2.8820000000000001</v>
      </c>
      <c r="F43" s="18"/>
      <c r="G43" s="5">
        <f t="shared" si="4"/>
        <v>35</v>
      </c>
      <c r="H43" s="22">
        <v>1</v>
      </c>
      <c r="J43" s="3">
        <f t="shared" si="2"/>
        <v>51.699999999999903</v>
      </c>
      <c r="K43" s="84" t="s">
        <v>34</v>
      </c>
      <c r="M43" s="3">
        <f t="shared" si="3"/>
        <v>41.699999999999903</v>
      </c>
      <c r="N43" s="7" t="s">
        <v>45</v>
      </c>
      <c r="P43" s="5">
        <f t="shared" si="5"/>
        <v>35</v>
      </c>
      <c r="Q43" s="7" t="s">
        <v>53</v>
      </c>
    </row>
    <row r="44" spans="1:17" x14ac:dyDescent="0.2">
      <c r="A44" s="3">
        <f t="shared" si="0"/>
        <v>51.749999999999901</v>
      </c>
      <c r="B44" s="2">
        <v>1.835</v>
      </c>
      <c r="C44" s="18"/>
      <c r="D44" s="3">
        <f t="shared" si="1"/>
        <v>41.749999999999901</v>
      </c>
      <c r="E44" s="15">
        <v>2.8820000000000001</v>
      </c>
      <c r="F44" s="18"/>
      <c r="G44" s="5">
        <f t="shared" si="4"/>
        <v>36</v>
      </c>
      <c r="H44" s="22">
        <v>1</v>
      </c>
      <c r="J44" s="3">
        <f t="shared" si="2"/>
        <v>51.749999999999901</v>
      </c>
      <c r="K44" s="84" t="s">
        <v>34</v>
      </c>
      <c r="M44" s="3">
        <f t="shared" si="3"/>
        <v>41.749999999999901</v>
      </c>
      <c r="N44" s="7" t="s">
        <v>45</v>
      </c>
      <c r="P44" s="5">
        <f t="shared" si="5"/>
        <v>36</v>
      </c>
      <c r="Q44" s="7" t="s">
        <v>53</v>
      </c>
    </row>
    <row r="45" spans="1:17" x14ac:dyDescent="0.2">
      <c r="A45" s="3">
        <f t="shared" si="0"/>
        <v>51.799999999999898</v>
      </c>
      <c r="B45" s="2">
        <v>1.8180000000000001</v>
      </c>
      <c r="C45" s="18"/>
      <c r="D45" s="3">
        <f t="shared" si="1"/>
        <v>41.799999999999898</v>
      </c>
      <c r="E45" s="15">
        <v>2.8490000000000002</v>
      </c>
      <c r="F45" s="20"/>
      <c r="G45" s="5">
        <f t="shared" si="4"/>
        <v>37</v>
      </c>
      <c r="H45" s="22">
        <v>1</v>
      </c>
      <c r="J45" s="3">
        <f t="shared" si="2"/>
        <v>51.799999999999898</v>
      </c>
      <c r="K45" s="84" t="s">
        <v>34</v>
      </c>
      <c r="M45" s="3">
        <f t="shared" si="3"/>
        <v>41.799999999999898</v>
      </c>
      <c r="N45" s="7" t="s">
        <v>45</v>
      </c>
      <c r="P45" s="5">
        <f t="shared" si="5"/>
        <v>37</v>
      </c>
      <c r="Q45" s="7" t="s">
        <v>53</v>
      </c>
    </row>
    <row r="46" spans="1:17" x14ac:dyDescent="0.2">
      <c r="A46" s="3">
        <f t="shared" si="0"/>
        <v>51.849999999999895</v>
      </c>
      <c r="B46" s="2">
        <v>1.8180000000000001</v>
      </c>
      <c r="C46" s="18"/>
      <c r="D46" s="3">
        <f t="shared" si="1"/>
        <v>41.849999999999895</v>
      </c>
      <c r="E46" s="15">
        <v>2.8490000000000002</v>
      </c>
      <c r="F46" s="18"/>
      <c r="G46" s="5">
        <f t="shared" si="4"/>
        <v>38</v>
      </c>
      <c r="H46" s="22">
        <v>1</v>
      </c>
      <c r="J46" s="3">
        <f t="shared" si="2"/>
        <v>51.849999999999895</v>
      </c>
      <c r="K46" s="84" t="s">
        <v>34</v>
      </c>
      <c r="M46" s="3">
        <f t="shared" si="3"/>
        <v>41.849999999999895</v>
      </c>
      <c r="N46" s="7" t="s">
        <v>45</v>
      </c>
      <c r="P46" s="5">
        <f t="shared" si="5"/>
        <v>38</v>
      </c>
      <c r="Q46" s="7" t="s">
        <v>53</v>
      </c>
    </row>
    <row r="47" spans="1:17" x14ac:dyDescent="0.2">
      <c r="A47" s="3">
        <f t="shared" si="0"/>
        <v>51.899999999999892</v>
      </c>
      <c r="B47" s="2">
        <v>1.8180000000000001</v>
      </c>
      <c r="C47" s="18"/>
      <c r="D47" s="3">
        <f t="shared" si="1"/>
        <v>41.899999999999892</v>
      </c>
      <c r="E47" s="15">
        <v>2.8490000000000002</v>
      </c>
      <c r="F47" s="3"/>
      <c r="G47" s="5">
        <f t="shared" si="4"/>
        <v>39</v>
      </c>
      <c r="H47" s="22">
        <v>1</v>
      </c>
      <c r="J47" s="3">
        <f t="shared" si="2"/>
        <v>51.899999999999892</v>
      </c>
      <c r="K47" s="84" t="s">
        <v>34</v>
      </c>
      <c r="M47" s="3">
        <f t="shared" si="3"/>
        <v>41.899999999999892</v>
      </c>
      <c r="N47" s="7" t="s">
        <v>45</v>
      </c>
      <c r="P47" s="5">
        <f t="shared" si="5"/>
        <v>39</v>
      </c>
      <c r="Q47" s="7" t="s">
        <v>53</v>
      </c>
    </row>
    <row r="48" spans="1:17" x14ac:dyDescent="0.2">
      <c r="A48" s="3">
        <f t="shared" si="0"/>
        <v>51.949999999999889</v>
      </c>
      <c r="B48" s="2">
        <v>1.8180000000000001</v>
      </c>
      <c r="C48" s="18"/>
      <c r="D48" s="3">
        <f t="shared" si="1"/>
        <v>41.949999999999889</v>
      </c>
      <c r="E48" s="15">
        <v>2.8490000000000002</v>
      </c>
      <c r="F48" s="18"/>
      <c r="G48" s="5">
        <f t="shared" si="4"/>
        <v>40</v>
      </c>
      <c r="H48" s="4">
        <v>1</v>
      </c>
      <c r="J48" s="3">
        <f t="shared" si="2"/>
        <v>51.949999999999889</v>
      </c>
      <c r="K48" s="84" t="s">
        <v>34</v>
      </c>
      <c r="M48" s="3">
        <f t="shared" si="3"/>
        <v>41.949999999999889</v>
      </c>
      <c r="N48" s="7" t="s">
        <v>45</v>
      </c>
      <c r="P48" s="5">
        <f t="shared" si="5"/>
        <v>40</v>
      </c>
      <c r="Q48" s="7" t="s">
        <v>23</v>
      </c>
    </row>
    <row r="49" spans="1:17" x14ac:dyDescent="0.2">
      <c r="A49" s="3">
        <f t="shared" si="0"/>
        <v>51.999999999999886</v>
      </c>
      <c r="B49" s="2">
        <v>1.8180000000000001</v>
      </c>
      <c r="C49" s="18"/>
      <c r="D49" s="3">
        <f t="shared" si="1"/>
        <v>41.999999999999886</v>
      </c>
      <c r="E49" s="15">
        <v>2.8490000000000002</v>
      </c>
      <c r="F49" s="18"/>
      <c r="G49" s="5">
        <f t="shared" ref="G49:G80" si="6">G48+1</f>
        <v>41</v>
      </c>
      <c r="H49" s="4">
        <v>1.0049999999999999</v>
      </c>
      <c r="J49" s="3">
        <f t="shared" si="2"/>
        <v>51.999999999999886</v>
      </c>
      <c r="K49" s="84" t="s">
        <v>34</v>
      </c>
      <c r="M49" s="3">
        <f t="shared" si="3"/>
        <v>41.999999999999886</v>
      </c>
      <c r="N49" s="7" t="s">
        <v>45</v>
      </c>
      <c r="P49" s="5">
        <f t="shared" si="5"/>
        <v>41</v>
      </c>
      <c r="Q49" s="7" t="s">
        <v>23</v>
      </c>
    </row>
    <row r="50" spans="1:17" x14ac:dyDescent="0.2">
      <c r="A50" s="3">
        <f t="shared" si="0"/>
        <v>52.049999999999883</v>
      </c>
      <c r="B50" s="2">
        <v>1.8029999999999999</v>
      </c>
      <c r="C50" s="18"/>
      <c r="D50" s="3">
        <f t="shared" si="1"/>
        <v>42.049999999999883</v>
      </c>
      <c r="E50" s="15">
        <v>2.8170000000000002</v>
      </c>
      <c r="F50" s="13"/>
      <c r="G50" s="5">
        <f t="shared" si="6"/>
        <v>42</v>
      </c>
      <c r="H50" s="22">
        <v>1.014</v>
      </c>
      <c r="J50" s="3">
        <f t="shared" si="2"/>
        <v>52.049999999999883</v>
      </c>
      <c r="K50" s="84" t="s">
        <v>34</v>
      </c>
      <c r="M50" s="3">
        <f t="shared" si="3"/>
        <v>42.049999999999883</v>
      </c>
      <c r="N50" s="7" t="s">
        <v>45</v>
      </c>
      <c r="P50" s="5">
        <f t="shared" si="5"/>
        <v>42</v>
      </c>
      <c r="Q50" s="7" t="s">
        <v>23</v>
      </c>
    </row>
    <row r="51" spans="1:17" x14ac:dyDescent="0.2">
      <c r="A51" s="3">
        <f t="shared" si="0"/>
        <v>52.099999999999881</v>
      </c>
      <c r="B51" s="2">
        <v>1.8029999999999999</v>
      </c>
      <c r="C51" s="18"/>
      <c r="D51" s="3">
        <f t="shared" si="1"/>
        <v>42.099999999999881</v>
      </c>
      <c r="E51" s="15">
        <v>2.8170000000000002</v>
      </c>
      <c r="F51" s="13"/>
      <c r="G51" s="5">
        <f t="shared" si="6"/>
        <v>43</v>
      </c>
      <c r="H51" s="26">
        <v>1.028</v>
      </c>
      <c r="J51" s="3">
        <f t="shared" si="2"/>
        <v>52.099999999999881</v>
      </c>
      <c r="K51" s="84" t="s">
        <v>34</v>
      </c>
      <c r="M51" s="3">
        <f t="shared" si="3"/>
        <v>42.099999999999881</v>
      </c>
      <c r="N51" s="7" t="s">
        <v>45</v>
      </c>
      <c r="P51" s="5">
        <f t="shared" si="5"/>
        <v>43</v>
      </c>
      <c r="Q51" s="7" t="s">
        <v>23</v>
      </c>
    </row>
    <row r="52" spans="1:17" x14ac:dyDescent="0.2">
      <c r="A52" s="3">
        <f t="shared" si="0"/>
        <v>52.149999999999878</v>
      </c>
      <c r="B52" s="2">
        <v>1.8029999999999999</v>
      </c>
      <c r="C52" s="18"/>
      <c r="D52" s="3">
        <f t="shared" si="1"/>
        <v>42.149999999999878</v>
      </c>
      <c r="E52" s="15">
        <v>2.8170000000000002</v>
      </c>
      <c r="F52" s="13"/>
      <c r="G52" s="5">
        <f t="shared" si="6"/>
        <v>44</v>
      </c>
      <c r="H52" s="22">
        <v>1.044</v>
      </c>
      <c r="J52" s="3">
        <f t="shared" si="2"/>
        <v>52.149999999999878</v>
      </c>
      <c r="K52" s="84" t="s">
        <v>34</v>
      </c>
      <c r="M52" s="3">
        <f t="shared" si="3"/>
        <v>42.149999999999878</v>
      </c>
      <c r="N52" s="7" t="s">
        <v>45</v>
      </c>
      <c r="P52" s="5">
        <f t="shared" si="5"/>
        <v>44</v>
      </c>
      <c r="Q52" s="7" t="s">
        <v>23</v>
      </c>
    </row>
    <row r="53" spans="1:17" x14ac:dyDescent="0.2">
      <c r="A53" s="3">
        <f t="shared" si="0"/>
        <v>52.199999999999875</v>
      </c>
      <c r="B53" s="2">
        <v>1.8029999999999999</v>
      </c>
      <c r="C53" s="18"/>
      <c r="D53" s="3">
        <f t="shared" si="1"/>
        <v>42.199999999999875</v>
      </c>
      <c r="E53" s="15">
        <v>2.8170000000000002</v>
      </c>
      <c r="F53" s="13"/>
      <c r="G53" s="5">
        <f t="shared" si="6"/>
        <v>45</v>
      </c>
      <c r="H53" s="22">
        <v>1.06</v>
      </c>
      <c r="J53" s="3">
        <f t="shared" si="2"/>
        <v>52.199999999999875</v>
      </c>
      <c r="K53" s="84" t="s">
        <v>34</v>
      </c>
      <c r="M53" s="3">
        <f t="shared" si="3"/>
        <v>42.199999999999875</v>
      </c>
      <c r="N53" s="7" t="s">
        <v>45</v>
      </c>
      <c r="P53" s="5">
        <f t="shared" si="5"/>
        <v>45</v>
      </c>
      <c r="Q53" s="7" t="s">
        <v>24</v>
      </c>
    </row>
    <row r="54" spans="1:17" x14ac:dyDescent="0.2">
      <c r="A54" s="3">
        <f t="shared" si="0"/>
        <v>52.249999999999872</v>
      </c>
      <c r="B54" s="2">
        <v>1.8029999999999999</v>
      </c>
      <c r="C54" s="18"/>
      <c r="D54" s="3">
        <f t="shared" si="1"/>
        <v>42.249999999999872</v>
      </c>
      <c r="E54" s="15">
        <v>2.8170000000000002</v>
      </c>
      <c r="F54" s="13"/>
      <c r="G54" s="5">
        <f t="shared" si="6"/>
        <v>46</v>
      </c>
      <c r="H54" s="22">
        <v>1.0780000000000001</v>
      </c>
      <c r="J54" s="3">
        <f t="shared" si="2"/>
        <v>52.249999999999872</v>
      </c>
      <c r="K54" s="84" t="s">
        <v>34</v>
      </c>
      <c r="M54" s="3">
        <f t="shared" si="3"/>
        <v>42.249999999999872</v>
      </c>
      <c r="N54" s="7" t="s">
        <v>45</v>
      </c>
      <c r="P54" s="5">
        <f t="shared" si="5"/>
        <v>46</v>
      </c>
      <c r="Q54" s="7" t="s">
        <v>24</v>
      </c>
    </row>
    <row r="55" spans="1:17" x14ac:dyDescent="0.2">
      <c r="A55" s="3">
        <f t="shared" si="0"/>
        <v>52.299999999999869</v>
      </c>
      <c r="B55" s="2">
        <v>1.788</v>
      </c>
      <c r="C55" s="18"/>
      <c r="D55" s="3">
        <f t="shared" si="1"/>
        <v>42.299999999999869</v>
      </c>
      <c r="E55" s="15">
        <v>2.786</v>
      </c>
      <c r="F55" s="13"/>
      <c r="G55" s="5">
        <f t="shared" si="6"/>
        <v>47</v>
      </c>
      <c r="H55" s="22">
        <v>1.0960000000000001</v>
      </c>
      <c r="J55" s="3">
        <f t="shared" si="2"/>
        <v>52.299999999999869</v>
      </c>
      <c r="K55" s="84" t="s">
        <v>34</v>
      </c>
      <c r="M55" s="3">
        <f t="shared" si="3"/>
        <v>42.299999999999869</v>
      </c>
      <c r="N55" s="7" t="s">
        <v>45</v>
      </c>
      <c r="P55" s="5">
        <f t="shared" si="5"/>
        <v>47</v>
      </c>
      <c r="Q55" s="7" t="s">
        <v>24</v>
      </c>
    </row>
    <row r="56" spans="1:17" x14ac:dyDescent="0.2">
      <c r="A56" s="3">
        <f t="shared" si="0"/>
        <v>52.349999999999866</v>
      </c>
      <c r="B56" s="2">
        <v>1.788</v>
      </c>
      <c r="C56" s="18"/>
      <c r="D56" s="3">
        <f t="shared" si="1"/>
        <v>42.349999999999866</v>
      </c>
      <c r="E56" s="15">
        <v>2.786</v>
      </c>
      <c r="F56" s="13"/>
      <c r="G56" s="5">
        <f t="shared" si="6"/>
        <v>48</v>
      </c>
      <c r="H56" s="22">
        <v>1.1140000000000001</v>
      </c>
      <c r="J56" s="3">
        <f t="shared" si="2"/>
        <v>52.349999999999866</v>
      </c>
      <c r="K56" s="84" t="s">
        <v>34</v>
      </c>
      <c r="M56" s="3">
        <f t="shared" si="3"/>
        <v>42.349999999999866</v>
      </c>
      <c r="N56" s="7" t="s">
        <v>45</v>
      </c>
      <c r="P56" s="5">
        <f t="shared" si="5"/>
        <v>48</v>
      </c>
      <c r="Q56" s="7" t="s">
        <v>24</v>
      </c>
    </row>
    <row r="57" spans="1:17" x14ac:dyDescent="0.2">
      <c r="A57" s="3">
        <f t="shared" si="0"/>
        <v>52.399999999999864</v>
      </c>
      <c r="B57" s="2">
        <v>1.788</v>
      </c>
      <c r="C57" s="18"/>
      <c r="D57" s="3">
        <f t="shared" si="1"/>
        <v>42.399999999999864</v>
      </c>
      <c r="E57" s="15">
        <v>2.786</v>
      </c>
      <c r="F57" s="13"/>
      <c r="G57" s="5">
        <f t="shared" si="6"/>
        <v>49</v>
      </c>
      <c r="H57" s="22">
        <v>1.1319999999999999</v>
      </c>
      <c r="J57" s="3">
        <f t="shared" si="2"/>
        <v>52.399999999999864</v>
      </c>
      <c r="K57" s="84" t="s">
        <v>34</v>
      </c>
      <c r="M57" s="3">
        <f t="shared" si="3"/>
        <v>42.399999999999864</v>
      </c>
      <c r="N57" s="7" t="s">
        <v>45</v>
      </c>
      <c r="P57" s="5">
        <f t="shared" si="5"/>
        <v>49</v>
      </c>
      <c r="Q57" s="7" t="s">
        <v>24</v>
      </c>
    </row>
    <row r="58" spans="1:17" x14ac:dyDescent="0.2">
      <c r="A58" s="3">
        <f t="shared" si="0"/>
        <v>52.449999999999861</v>
      </c>
      <c r="B58" s="2">
        <v>1.788</v>
      </c>
      <c r="C58" s="18"/>
      <c r="D58" s="3">
        <f t="shared" si="1"/>
        <v>42.449999999999861</v>
      </c>
      <c r="E58" s="15">
        <v>2.786</v>
      </c>
      <c r="F58" s="13"/>
      <c r="G58" s="5">
        <f t="shared" si="6"/>
        <v>50</v>
      </c>
      <c r="H58" s="22">
        <v>1.1499999999999999</v>
      </c>
      <c r="J58" s="3">
        <f t="shared" si="2"/>
        <v>52.449999999999861</v>
      </c>
      <c r="K58" s="84" t="s">
        <v>34</v>
      </c>
      <c r="M58" s="3">
        <f t="shared" si="3"/>
        <v>42.449999999999861</v>
      </c>
      <c r="N58" s="7" t="s">
        <v>45</v>
      </c>
      <c r="P58" s="5">
        <f t="shared" si="5"/>
        <v>50</v>
      </c>
      <c r="Q58" s="7" t="s">
        <v>25</v>
      </c>
    </row>
    <row r="59" spans="1:17" x14ac:dyDescent="0.2">
      <c r="A59" s="3">
        <f t="shared" si="0"/>
        <v>52.499999999999858</v>
      </c>
      <c r="B59" s="2">
        <v>1.788</v>
      </c>
      <c r="C59" s="18"/>
      <c r="D59" s="3">
        <f t="shared" si="1"/>
        <v>42.499999999999858</v>
      </c>
      <c r="E59" s="15">
        <v>2.786</v>
      </c>
      <c r="F59" s="13"/>
      <c r="G59" s="5">
        <f t="shared" si="6"/>
        <v>51</v>
      </c>
      <c r="H59" s="22">
        <v>1.1679999999999999</v>
      </c>
      <c r="J59" s="3">
        <f t="shared" si="2"/>
        <v>52.499999999999858</v>
      </c>
      <c r="K59" s="84" t="s">
        <v>34</v>
      </c>
      <c r="M59" s="3">
        <f t="shared" si="3"/>
        <v>42.499999999999858</v>
      </c>
      <c r="N59" s="7" t="s">
        <v>45</v>
      </c>
      <c r="P59" s="5">
        <f t="shared" si="5"/>
        <v>51</v>
      </c>
      <c r="Q59" s="7" t="s">
        <v>25</v>
      </c>
    </row>
    <row r="60" spans="1:17" x14ac:dyDescent="0.2">
      <c r="A60" s="3">
        <f t="shared" si="0"/>
        <v>52.549999999999855</v>
      </c>
      <c r="B60" s="2">
        <v>1.7729999999999999</v>
      </c>
      <c r="C60" s="18"/>
      <c r="D60" s="3">
        <f t="shared" si="1"/>
        <v>42.549999999999855</v>
      </c>
      <c r="E60" s="15">
        <v>2.7589999999999999</v>
      </c>
      <c r="F60" s="17"/>
      <c r="G60" s="5">
        <f t="shared" si="6"/>
        <v>52</v>
      </c>
      <c r="H60" s="22">
        <v>1.1870000000000001</v>
      </c>
      <c r="J60" s="3">
        <f t="shared" si="2"/>
        <v>52.549999999999855</v>
      </c>
      <c r="K60" s="84" t="s">
        <v>34</v>
      </c>
      <c r="M60" s="3">
        <f t="shared" si="3"/>
        <v>42.549999999999855</v>
      </c>
      <c r="N60" s="7" t="s">
        <v>45</v>
      </c>
      <c r="P60" s="5">
        <f t="shared" si="5"/>
        <v>52</v>
      </c>
      <c r="Q60" s="7" t="s">
        <v>25</v>
      </c>
    </row>
    <row r="61" spans="1:17" x14ac:dyDescent="0.2">
      <c r="A61" s="3">
        <f t="shared" si="0"/>
        <v>52.599999999999852</v>
      </c>
      <c r="B61" s="2">
        <v>1.7729999999999999</v>
      </c>
      <c r="C61" s="18"/>
      <c r="D61" s="3">
        <f t="shared" si="1"/>
        <v>42.599999999999852</v>
      </c>
      <c r="E61" s="15">
        <v>2.7589999999999999</v>
      </c>
      <c r="F61" s="17"/>
      <c r="G61" s="5">
        <f t="shared" si="6"/>
        <v>53</v>
      </c>
      <c r="H61" s="22">
        <v>1.2070000000000001</v>
      </c>
      <c r="J61" s="3">
        <f t="shared" si="2"/>
        <v>52.599999999999852</v>
      </c>
      <c r="K61" s="84" t="s">
        <v>34</v>
      </c>
      <c r="M61" s="3">
        <f t="shared" si="3"/>
        <v>42.599999999999852</v>
      </c>
      <c r="N61" s="7" t="s">
        <v>45</v>
      </c>
      <c r="P61" s="5">
        <f t="shared" si="5"/>
        <v>53</v>
      </c>
      <c r="Q61" s="7" t="s">
        <v>25</v>
      </c>
    </row>
    <row r="62" spans="1:17" x14ac:dyDescent="0.2">
      <c r="A62" s="3">
        <f t="shared" si="0"/>
        <v>52.649999999999849</v>
      </c>
      <c r="B62" s="2">
        <v>1.7729999999999999</v>
      </c>
      <c r="C62" s="18"/>
      <c r="D62" s="3">
        <f t="shared" si="1"/>
        <v>42.649999999999849</v>
      </c>
      <c r="E62" s="15">
        <v>2.7589999999999999</v>
      </c>
      <c r="F62" s="18"/>
      <c r="G62" s="5">
        <f t="shared" si="6"/>
        <v>54</v>
      </c>
      <c r="H62" s="22">
        <v>1.228</v>
      </c>
      <c r="J62" s="3">
        <f t="shared" si="2"/>
        <v>52.649999999999849</v>
      </c>
      <c r="K62" s="84" t="s">
        <v>34</v>
      </c>
      <c r="M62" s="3">
        <f t="shared" si="3"/>
        <v>42.649999999999849</v>
      </c>
      <c r="N62" s="7" t="s">
        <v>45</v>
      </c>
      <c r="P62" s="5">
        <f t="shared" si="5"/>
        <v>54</v>
      </c>
      <c r="Q62" s="7" t="s">
        <v>25</v>
      </c>
    </row>
    <row r="63" spans="1:17" x14ac:dyDescent="0.2">
      <c r="A63" s="3">
        <f t="shared" si="0"/>
        <v>52.699999999999847</v>
      </c>
      <c r="B63" s="2">
        <v>1.7729999999999999</v>
      </c>
      <c r="C63" s="18"/>
      <c r="D63" s="3">
        <f t="shared" si="1"/>
        <v>42.699999999999847</v>
      </c>
      <c r="E63" s="15">
        <v>2.7589999999999999</v>
      </c>
      <c r="F63" s="18"/>
      <c r="G63" s="5">
        <f t="shared" si="6"/>
        <v>55</v>
      </c>
      <c r="H63" s="22">
        <v>1.25</v>
      </c>
      <c r="J63" s="3">
        <f t="shared" si="2"/>
        <v>52.699999999999847</v>
      </c>
      <c r="K63" s="84" t="s">
        <v>34</v>
      </c>
      <c r="M63" s="3">
        <f t="shared" si="3"/>
        <v>42.699999999999847</v>
      </c>
      <c r="N63" s="7" t="s">
        <v>45</v>
      </c>
      <c r="P63" s="5">
        <f t="shared" si="5"/>
        <v>55</v>
      </c>
      <c r="Q63" s="7" t="s">
        <v>26</v>
      </c>
    </row>
    <row r="64" spans="1:17" x14ac:dyDescent="0.2">
      <c r="A64" s="3">
        <f t="shared" si="0"/>
        <v>52.749999999999844</v>
      </c>
      <c r="B64" s="2">
        <v>1.7729999999999999</v>
      </c>
      <c r="C64" s="18"/>
      <c r="D64" s="3">
        <f t="shared" si="1"/>
        <v>42.749999999999844</v>
      </c>
      <c r="E64" s="15">
        <v>2.7589999999999999</v>
      </c>
      <c r="F64" s="18"/>
      <c r="G64" s="5">
        <f t="shared" si="6"/>
        <v>56</v>
      </c>
      <c r="H64" s="22">
        <v>1.2729999999999999</v>
      </c>
      <c r="J64" s="3">
        <f t="shared" si="2"/>
        <v>52.749999999999844</v>
      </c>
      <c r="K64" s="84" t="s">
        <v>34</v>
      </c>
      <c r="M64" s="3">
        <f t="shared" si="3"/>
        <v>42.749999999999844</v>
      </c>
      <c r="N64" s="7" t="s">
        <v>45</v>
      </c>
      <c r="P64" s="5">
        <f t="shared" si="5"/>
        <v>56</v>
      </c>
      <c r="Q64" s="7" t="s">
        <v>26</v>
      </c>
    </row>
    <row r="65" spans="1:17" x14ac:dyDescent="0.2">
      <c r="A65" s="3">
        <f t="shared" si="0"/>
        <v>52.799999999999841</v>
      </c>
      <c r="B65" s="2">
        <v>1.758</v>
      </c>
      <c r="C65" s="18"/>
      <c r="D65" s="3">
        <f t="shared" si="1"/>
        <v>42.799999999999841</v>
      </c>
      <c r="E65" s="15">
        <v>2.7320000000000002</v>
      </c>
      <c r="F65" s="20"/>
      <c r="G65" s="5">
        <f t="shared" si="6"/>
        <v>57</v>
      </c>
      <c r="H65" s="22">
        <v>1.2969999999999999</v>
      </c>
      <c r="J65" s="3">
        <f t="shared" si="2"/>
        <v>52.799999999999841</v>
      </c>
      <c r="K65" s="84" t="s">
        <v>34</v>
      </c>
      <c r="M65" s="3">
        <f t="shared" si="3"/>
        <v>42.799999999999841</v>
      </c>
      <c r="N65" s="7" t="s">
        <v>45</v>
      </c>
      <c r="P65" s="5">
        <f t="shared" si="5"/>
        <v>57</v>
      </c>
      <c r="Q65" s="7" t="s">
        <v>26</v>
      </c>
    </row>
    <row r="66" spans="1:17" x14ac:dyDescent="0.2">
      <c r="A66" s="3">
        <f t="shared" si="0"/>
        <v>52.849999999999838</v>
      </c>
      <c r="B66" s="2">
        <v>1.758</v>
      </c>
      <c r="C66" s="18"/>
      <c r="D66" s="3">
        <f t="shared" si="1"/>
        <v>42.849999999999838</v>
      </c>
      <c r="E66" s="15">
        <v>2.7320000000000002</v>
      </c>
      <c r="F66" s="18"/>
      <c r="G66" s="5">
        <f t="shared" si="6"/>
        <v>58</v>
      </c>
      <c r="H66" s="22">
        <v>1.3220000000000001</v>
      </c>
      <c r="J66" s="3">
        <f t="shared" si="2"/>
        <v>52.849999999999838</v>
      </c>
      <c r="K66" s="84" t="s">
        <v>34</v>
      </c>
      <c r="M66" s="3">
        <f t="shared" si="3"/>
        <v>42.849999999999838</v>
      </c>
      <c r="N66" s="7" t="s">
        <v>45</v>
      </c>
      <c r="P66" s="5">
        <f t="shared" si="5"/>
        <v>58</v>
      </c>
      <c r="Q66" s="7" t="s">
        <v>26</v>
      </c>
    </row>
    <row r="67" spans="1:17" x14ac:dyDescent="0.2">
      <c r="A67" s="3">
        <f t="shared" si="0"/>
        <v>52.899999999999835</v>
      </c>
      <c r="B67" s="2">
        <v>1.758</v>
      </c>
      <c r="C67" s="18"/>
      <c r="D67" s="3">
        <f t="shared" si="1"/>
        <v>42.899999999999835</v>
      </c>
      <c r="E67" s="15">
        <v>2.7320000000000002</v>
      </c>
      <c r="F67" s="3"/>
      <c r="G67" s="5">
        <f t="shared" si="6"/>
        <v>59</v>
      </c>
      <c r="H67" s="22">
        <v>1.35</v>
      </c>
      <c r="J67" s="3">
        <f t="shared" si="2"/>
        <v>52.899999999999835</v>
      </c>
      <c r="K67" s="84" t="s">
        <v>34</v>
      </c>
      <c r="M67" s="3">
        <f t="shared" si="3"/>
        <v>42.899999999999835</v>
      </c>
      <c r="N67" s="7" t="s">
        <v>45</v>
      </c>
      <c r="P67" s="5">
        <f t="shared" si="5"/>
        <v>59</v>
      </c>
      <c r="Q67" s="7" t="s">
        <v>26</v>
      </c>
    </row>
    <row r="68" spans="1:17" x14ac:dyDescent="0.2">
      <c r="A68" s="3">
        <f t="shared" si="0"/>
        <v>52.949999999999832</v>
      </c>
      <c r="B68" s="2">
        <v>1.758</v>
      </c>
      <c r="C68" s="18"/>
      <c r="D68" s="3">
        <f t="shared" si="1"/>
        <v>42.949999999999832</v>
      </c>
      <c r="E68" s="15">
        <v>2.7320000000000002</v>
      </c>
      <c r="F68" s="18"/>
      <c r="G68" s="5">
        <f t="shared" si="6"/>
        <v>60</v>
      </c>
      <c r="H68" s="22">
        <v>1.38</v>
      </c>
      <c r="J68" s="3">
        <f t="shared" si="2"/>
        <v>52.949999999999832</v>
      </c>
      <c r="K68" s="84" t="s">
        <v>34</v>
      </c>
      <c r="M68" s="3">
        <f t="shared" si="3"/>
        <v>42.949999999999832</v>
      </c>
      <c r="N68" s="7" t="s">
        <v>45</v>
      </c>
      <c r="P68" s="5">
        <f t="shared" si="5"/>
        <v>60</v>
      </c>
      <c r="Q68" s="7" t="s">
        <v>54</v>
      </c>
    </row>
    <row r="69" spans="1:17" x14ac:dyDescent="0.2">
      <c r="A69" s="3">
        <f t="shared" si="0"/>
        <v>52.999999999999829</v>
      </c>
      <c r="B69" s="2">
        <v>1.758</v>
      </c>
      <c r="C69" s="18"/>
      <c r="D69" s="3">
        <f t="shared" si="1"/>
        <v>42.999999999999829</v>
      </c>
      <c r="E69" s="15">
        <v>2.7320000000000002</v>
      </c>
      <c r="F69" s="18"/>
      <c r="G69" s="5">
        <f t="shared" si="6"/>
        <v>61</v>
      </c>
      <c r="H69" s="22">
        <v>1.41</v>
      </c>
      <c r="J69" s="3">
        <f t="shared" si="2"/>
        <v>52.999999999999829</v>
      </c>
      <c r="K69" s="84" t="s">
        <v>34</v>
      </c>
      <c r="M69" s="3">
        <f t="shared" si="3"/>
        <v>42.999999999999829</v>
      </c>
      <c r="N69" s="7" t="s">
        <v>45</v>
      </c>
      <c r="P69" s="5">
        <f t="shared" si="5"/>
        <v>61</v>
      </c>
      <c r="Q69" s="7" t="s">
        <v>54</v>
      </c>
    </row>
    <row r="70" spans="1:17" x14ac:dyDescent="0.2">
      <c r="A70" s="3">
        <f t="shared" si="0"/>
        <v>53.049999999999827</v>
      </c>
      <c r="B70" s="2">
        <v>1.7430000000000001</v>
      </c>
      <c r="C70" s="18"/>
      <c r="D70" s="3">
        <f t="shared" si="1"/>
        <v>43.049999999999827</v>
      </c>
      <c r="E70" s="22">
        <v>2.706</v>
      </c>
      <c r="F70" s="13"/>
      <c r="G70" s="5">
        <f t="shared" si="6"/>
        <v>62</v>
      </c>
      <c r="H70" s="22">
        <v>1.44</v>
      </c>
      <c r="J70" s="3">
        <f t="shared" si="2"/>
        <v>53.049999999999827</v>
      </c>
      <c r="K70" s="84" t="s">
        <v>34</v>
      </c>
      <c r="M70" s="3">
        <f t="shared" si="3"/>
        <v>43.049999999999827</v>
      </c>
      <c r="N70" s="7" t="s">
        <v>45</v>
      </c>
      <c r="P70" s="5">
        <f t="shared" si="5"/>
        <v>62</v>
      </c>
      <c r="Q70" s="7" t="s">
        <v>54</v>
      </c>
    </row>
    <row r="71" spans="1:17" x14ac:dyDescent="0.2">
      <c r="A71" s="3">
        <f t="shared" si="0"/>
        <v>53.099999999999824</v>
      </c>
      <c r="B71" s="2">
        <v>1.7430000000000001</v>
      </c>
      <c r="C71" s="18"/>
      <c r="D71" s="3">
        <f t="shared" si="1"/>
        <v>43.099999999999824</v>
      </c>
      <c r="E71" s="22">
        <v>2.706</v>
      </c>
      <c r="F71" s="13"/>
      <c r="G71" s="5">
        <f t="shared" si="6"/>
        <v>63</v>
      </c>
      <c r="H71" s="22">
        <v>1.47</v>
      </c>
      <c r="J71" s="3">
        <f t="shared" si="2"/>
        <v>53.099999999999824</v>
      </c>
      <c r="K71" s="84" t="s">
        <v>34</v>
      </c>
      <c r="M71" s="3">
        <f t="shared" si="3"/>
        <v>43.099999999999824</v>
      </c>
      <c r="N71" s="7" t="s">
        <v>45</v>
      </c>
      <c r="P71" s="5">
        <f t="shared" si="5"/>
        <v>63</v>
      </c>
      <c r="Q71" s="7" t="s">
        <v>54</v>
      </c>
    </row>
    <row r="72" spans="1:17" x14ac:dyDescent="0.2">
      <c r="A72" s="3">
        <f t="shared" si="0"/>
        <v>53.149999999999821</v>
      </c>
      <c r="B72" s="2">
        <v>1.7430000000000001</v>
      </c>
      <c r="C72" s="18"/>
      <c r="D72" s="3">
        <f t="shared" si="1"/>
        <v>43.149999999999821</v>
      </c>
      <c r="E72" s="22">
        <v>2.706</v>
      </c>
      <c r="F72" s="13"/>
      <c r="G72" s="5">
        <f t="shared" si="6"/>
        <v>64</v>
      </c>
      <c r="H72" s="22">
        <v>1.5009999999999999</v>
      </c>
      <c r="J72" s="3">
        <f t="shared" si="2"/>
        <v>53.149999999999821</v>
      </c>
      <c r="K72" s="84" t="s">
        <v>34</v>
      </c>
      <c r="M72" s="3">
        <f t="shared" si="3"/>
        <v>43.149999999999821</v>
      </c>
      <c r="N72" s="7" t="s">
        <v>45</v>
      </c>
      <c r="P72" s="5">
        <f t="shared" si="5"/>
        <v>64</v>
      </c>
      <c r="Q72" s="7" t="s">
        <v>54</v>
      </c>
    </row>
    <row r="73" spans="1:17" x14ac:dyDescent="0.2">
      <c r="A73" s="3">
        <f t="shared" si="0"/>
        <v>53.199999999999818</v>
      </c>
      <c r="B73" s="2">
        <v>1.7430000000000001</v>
      </c>
      <c r="C73" s="18"/>
      <c r="D73" s="3">
        <f t="shared" si="1"/>
        <v>43.199999999999818</v>
      </c>
      <c r="E73" s="22">
        <v>2.706</v>
      </c>
      <c r="F73" s="13"/>
      <c r="G73" s="5">
        <f t="shared" si="6"/>
        <v>65</v>
      </c>
      <c r="H73" s="22">
        <v>1.5329999999999999</v>
      </c>
      <c r="J73" s="3">
        <f t="shared" si="2"/>
        <v>53.199999999999818</v>
      </c>
      <c r="K73" s="84" t="s">
        <v>34</v>
      </c>
      <c r="M73" s="3">
        <f t="shared" si="3"/>
        <v>43.199999999999818</v>
      </c>
      <c r="N73" s="7" t="s">
        <v>45</v>
      </c>
      <c r="P73" s="5">
        <f t="shared" si="5"/>
        <v>65</v>
      </c>
      <c r="Q73" s="7" t="s">
        <v>28</v>
      </c>
    </row>
    <row r="74" spans="1:17" x14ac:dyDescent="0.2">
      <c r="A74" s="3">
        <f t="shared" ref="A74:A137" si="7">A73+0.05</f>
        <v>53.249999999999815</v>
      </c>
      <c r="B74" s="2">
        <v>1.7430000000000001</v>
      </c>
      <c r="C74" s="18"/>
      <c r="D74" s="3">
        <f t="shared" ref="D74:D137" si="8">D73+0.05</f>
        <v>43.249999999999815</v>
      </c>
      <c r="E74" s="22">
        <v>2.706</v>
      </c>
      <c r="F74" s="13"/>
      <c r="G74" s="5">
        <f t="shared" si="6"/>
        <v>66</v>
      </c>
      <c r="H74" s="22">
        <v>1.5649999999999999</v>
      </c>
      <c r="J74" s="3">
        <f t="shared" ref="J74:J137" si="9">J73+0.05</f>
        <v>53.249999999999815</v>
      </c>
      <c r="K74" s="84" t="s">
        <v>34</v>
      </c>
      <c r="M74" s="3">
        <f t="shared" ref="M74:M137" si="10">M73+0.05</f>
        <v>43.249999999999815</v>
      </c>
      <c r="N74" s="7" t="s">
        <v>45</v>
      </c>
      <c r="P74" s="5">
        <f t="shared" si="5"/>
        <v>66</v>
      </c>
      <c r="Q74" s="7" t="s">
        <v>28</v>
      </c>
    </row>
    <row r="75" spans="1:17" x14ac:dyDescent="0.2">
      <c r="A75" s="3">
        <f t="shared" si="7"/>
        <v>53.299999999999812</v>
      </c>
      <c r="B75" s="2">
        <v>1.7270000000000001</v>
      </c>
      <c r="C75" s="18"/>
      <c r="D75" s="3">
        <f t="shared" si="8"/>
        <v>43.299999999999812</v>
      </c>
      <c r="E75" s="22">
        <v>2.681</v>
      </c>
      <c r="F75" s="13"/>
      <c r="G75" s="5">
        <f t="shared" si="6"/>
        <v>67</v>
      </c>
      <c r="H75" s="22">
        <v>1.597</v>
      </c>
      <c r="J75" s="3">
        <f t="shared" si="9"/>
        <v>53.299999999999812</v>
      </c>
      <c r="K75" s="84" t="s">
        <v>34</v>
      </c>
      <c r="M75" s="3">
        <f t="shared" si="10"/>
        <v>43.299999999999812</v>
      </c>
      <c r="N75" s="7" t="s">
        <v>45</v>
      </c>
      <c r="P75" s="5">
        <f t="shared" si="5"/>
        <v>67</v>
      </c>
      <c r="Q75" s="7" t="s">
        <v>28</v>
      </c>
    </row>
    <row r="76" spans="1:17" x14ac:dyDescent="0.2">
      <c r="A76" s="3">
        <f t="shared" si="7"/>
        <v>53.34999999999981</v>
      </c>
      <c r="B76" s="2">
        <v>1.7270000000000001</v>
      </c>
      <c r="C76" s="18"/>
      <c r="D76" s="3">
        <f t="shared" si="8"/>
        <v>43.34999999999981</v>
      </c>
      <c r="E76" s="22">
        <v>2.681</v>
      </c>
      <c r="F76" s="13"/>
      <c r="G76" s="5">
        <f t="shared" si="6"/>
        <v>68</v>
      </c>
      <c r="H76" s="22">
        <v>1.63</v>
      </c>
      <c r="J76" s="3">
        <f t="shared" si="9"/>
        <v>53.34999999999981</v>
      </c>
      <c r="K76" s="84" t="s">
        <v>34</v>
      </c>
      <c r="M76" s="3">
        <f t="shared" si="10"/>
        <v>43.34999999999981</v>
      </c>
      <c r="N76" s="7" t="s">
        <v>45</v>
      </c>
      <c r="P76" s="5">
        <f t="shared" si="5"/>
        <v>68</v>
      </c>
      <c r="Q76" s="7" t="s">
        <v>28</v>
      </c>
    </row>
    <row r="77" spans="1:17" x14ac:dyDescent="0.2">
      <c r="A77" s="3">
        <f t="shared" si="7"/>
        <v>53.399999999999807</v>
      </c>
      <c r="B77" s="2">
        <v>1.7270000000000001</v>
      </c>
      <c r="C77" s="18"/>
      <c r="D77" s="3">
        <f t="shared" si="8"/>
        <v>43.399999999999807</v>
      </c>
      <c r="E77" s="22">
        <v>2.681</v>
      </c>
      <c r="F77" s="13"/>
      <c r="G77" s="5">
        <f t="shared" si="6"/>
        <v>69</v>
      </c>
      <c r="H77" s="22">
        <v>1.6639999999999999</v>
      </c>
      <c r="J77" s="3">
        <f t="shared" si="9"/>
        <v>53.399999999999807</v>
      </c>
      <c r="K77" s="84" t="s">
        <v>34</v>
      </c>
      <c r="M77" s="3">
        <f t="shared" si="10"/>
        <v>43.399999999999807</v>
      </c>
      <c r="N77" s="7" t="s">
        <v>45</v>
      </c>
      <c r="P77" s="5">
        <f t="shared" si="5"/>
        <v>69</v>
      </c>
      <c r="Q77" s="7" t="s">
        <v>28</v>
      </c>
    </row>
    <row r="78" spans="1:17" x14ac:dyDescent="0.2">
      <c r="A78" s="3">
        <f t="shared" si="7"/>
        <v>53.449999999999804</v>
      </c>
      <c r="B78" s="2">
        <v>1.7270000000000001</v>
      </c>
      <c r="C78" s="18"/>
      <c r="D78" s="3">
        <f t="shared" si="8"/>
        <v>43.449999999999804</v>
      </c>
      <c r="E78" s="22">
        <v>2.681</v>
      </c>
      <c r="F78" s="13"/>
      <c r="G78" s="5">
        <f t="shared" si="6"/>
        <v>70</v>
      </c>
      <c r="H78" s="22">
        <v>1.7</v>
      </c>
      <c r="J78" s="3">
        <f t="shared" si="9"/>
        <v>53.449999999999804</v>
      </c>
      <c r="K78" s="84" t="s">
        <v>34</v>
      </c>
      <c r="M78" s="3">
        <f t="shared" si="10"/>
        <v>43.449999999999804</v>
      </c>
      <c r="N78" s="7" t="s">
        <v>45</v>
      </c>
      <c r="P78" s="5">
        <f t="shared" si="5"/>
        <v>70</v>
      </c>
      <c r="Q78" s="7" t="s">
        <v>27</v>
      </c>
    </row>
    <row r="79" spans="1:17" x14ac:dyDescent="0.2">
      <c r="A79" s="3">
        <f t="shared" si="7"/>
        <v>53.499999999999801</v>
      </c>
      <c r="B79" s="2">
        <v>1.7270000000000001</v>
      </c>
      <c r="C79" s="18"/>
      <c r="D79" s="3">
        <f t="shared" si="8"/>
        <v>43.499999999999801</v>
      </c>
      <c r="E79" s="22">
        <v>2.681</v>
      </c>
      <c r="F79" s="13"/>
      <c r="G79" s="5">
        <f t="shared" si="6"/>
        <v>71</v>
      </c>
      <c r="H79" s="22">
        <v>1.74</v>
      </c>
      <c r="J79" s="3">
        <f t="shared" si="9"/>
        <v>53.499999999999801</v>
      </c>
      <c r="K79" s="84" t="s">
        <v>34</v>
      </c>
      <c r="M79" s="3">
        <f t="shared" si="10"/>
        <v>43.499999999999801</v>
      </c>
      <c r="N79" s="7" t="s">
        <v>45</v>
      </c>
      <c r="P79" s="5">
        <f t="shared" si="5"/>
        <v>71</v>
      </c>
      <c r="Q79" s="7" t="s">
        <v>27</v>
      </c>
    </row>
    <row r="80" spans="1:17" x14ac:dyDescent="0.2">
      <c r="A80" s="3">
        <f t="shared" si="7"/>
        <v>53.549999999999798</v>
      </c>
      <c r="B80" s="2">
        <v>1.712</v>
      </c>
      <c r="C80" s="18"/>
      <c r="D80" s="3">
        <f t="shared" si="8"/>
        <v>43.549999999999798</v>
      </c>
      <c r="E80" s="22">
        <v>2.6560000000000001</v>
      </c>
      <c r="F80" s="17"/>
      <c r="G80" s="5">
        <f t="shared" si="6"/>
        <v>72</v>
      </c>
      <c r="H80" s="22">
        <v>1.78</v>
      </c>
      <c r="J80" s="3">
        <f t="shared" si="9"/>
        <v>53.549999999999798</v>
      </c>
      <c r="K80" s="84" t="s">
        <v>34</v>
      </c>
      <c r="M80" s="3">
        <f t="shared" si="10"/>
        <v>43.549999999999798</v>
      </c>
      <c r="N80" s="7" t="s">
        <v>45</v>
      </c>
      <c r="P80" s="5">
        <f t="shared" si="5"/>
        <v>72</v>
      </c>
      <c r="Q80" s="7" t="s">
        <v>27</v>
      </c>
    </row>
    <row r="81" spans="1:17" x14ac:dyDescent="0.2">
      <c r="A81" s="3">
        <f t="shared" si="7"/>
        <v>53.599999999999795</v>
      </c>
      <c r="B81" s="2">
        <v>1.712</v>
      </c>
      <c r="C81" s="18"/>
      <c r="D81" s="3">
        <f t="shared" si="8"/>
        <v>43.599999999999795</v>
      </c>
      <c r="E81" s="22">
        <v>2.6560000000000001</v>
      </c>
      <c r="F81" s="17"/>
      <c r="G81" s="5">
        <f t="shared" ref="G81:G88" si="11">G80+1</f>
        <v>73</v>
      </c>
      <c r="H81" s="22">
        <v>1.82</v>
      </c>
      <c r="J81" s="3">
        <f t="shared" si="9"/>
        <v>53.599999999999795</v>
      </c>
      <c r="K81" s="84" t="s">
        <v>34</v>
      </c>
      <c r="M81" s="3">
        <f t="shared" si="10"/>
        <v>43.599999999999795</v>
      </c>
      <c r="N81" s="7" t="s">
        <v>45</v>
      </c>
      <c r="P81" s="5">
        <f t="shared" ref="P81:P88" si="12">P80+1</f>
        <v>73</v>
      </c>
      <c r="Q81" s="7" t="s">
        <v>27</v>
      </c>
    </row>
    <row r="82" spans="1:17" x14ac:dyDescent="0.2">
      <c r="A82" s="3">
        <f t="shared" si="7"/>
        <v>53.649999999999793</v>
      </c>
      <c r="B82" s="2">
        <v>1.712</v>
      </c>
      <c r="C82" s="18"/>
      <c r="D82" s="3">
        <f t="shared" si="8"/>
        <v>43.649999999999793</v>
      </c>
      <c r="E82" s="22">
        <v>2.6560000000000001</v>
      </c>
      <c r="F82" s="18"/>
      <c r="G82" s="5">
        <f t="shared" si="11"/>
        <v>74</v>
      </c>
      <c r="H82" s="22">
        <v>1.86</v>
      </c>
      <c r="J82" s="3">
        <f t="shared" si="9"/>
        <v>53.649999999999793</v>
      </c>
      <c r="K82" s="84" t="s">
        <v>34</v>
      </c>
      <c r="M82" s="3">
        <f t="shared" si="10"/>
        <v>43.649999999999793</v>
      </c>
      <c r="N82" s="7" t="s">
        <v>45</v>
      </c>
      <c r="P82" s="5">
        <f t="shared" si="12"/>
        <v>74</v>
      </c>
      <c r="Q82" s="7" t="s">
        <v>27</v>
      </c>
    </row>
    <row r="83" spans="1:17" x14ac:dyDescent="0.2">
      <c r="A83" s="3">
        <f t="shared" si="7"/>
        <v>53.69999999999979</v>
      </c>
      <c r="B83" s="2">
        <v>1.712</v>
      </c>
      <c r="C83" s="18"/>
      <c r="D83" s="3">
        <f t="shared" si="8"/>
        <v>43.69999999999979</v>
      </c>
      <c r="E83" s="22">
        <v>2.6560000000000001</v>
      </c>
      <c r="F83" s="18"/>
      <c r="G83" s="5">
        <f t="shared" si="11"/>
        <v>75</v>
      </c>
      <c r="H83" s="22">
        <v>1.9</v>
      </c>
      <c r="J83" s="3">
        <f t="shared" si="9"/>
        <v>53.69999999999979</v>
      </c>
      <c r="K83" s="84" t="s">
        <v>34</v>
      </c>
      <c r="M83" s="3">
        <f t="shared" si="10"/>
        <v>43.69999999999979</v>
      </c>
      <c r="N83" s="7" t="s">
        <v>45</v>
      </c>
      <c r="P83" s="5">
        <f t="shared" si="12"/>
        <v>75</v>
      </c>
      <c r="Q83" s="7" t="s">
        <v>29</v>
      </c>
    </row>
    <row r="84" spans="1:17" x14ac:dyDescent="0.2">
      <c r="A84" s="3">
        <f t="shared" si="7"/>
        <v>53.749999999999787</v>
      </c>
      <c r="B84" s="2">
        <v>1.712</v>
      </c>
      <c r="C84" s="18"/>
      <c r="D84" s="3">
        <f t="shared" si="8"/>
        <v>43.749999999999787</v>
      </c>
      <c r="E84" s="22">
        <v>2.6560000000000001</v>
      </c>
      <c r="F84" s="18"/>
      <c r="G84" s="5">
        <f t="shared" si="11"/>
        <v>76</v>
      </c>
      <c r="H84" s="22">
        <v>1.94</v>
      </c>
      <c r="J84" s="3">
        <f t="shared" si="9"/>
        <v>53.749999999999787</v>
      </c>
      <c r="K84" s="84" t="s">
        <v>34</v>
      </c>
      <c r="M84" s="3">
        <f t="shared" si="10"/>
        <v>43.749999999999787</v>
      </c>
      <c r="N84" s="7" t="s">
        <v>45</v>
      </c>
      <c r="P84" s="5">
        <f t="shared" si="12"/>
        <v>76</v>
      </c>
      <c r="Q84" s="7" t="s">
        <v>29</v>
      </c>
    </row>
    <row r="85" spans="1:17" x14ac:dyDescent="0.2">
      <c r="A85" s="3">
        <f t="shared" si="7"/>
        <v>53.799999999999784</v>
      </c>
      <c r="B85" s="2">
        <v>1.6970000000000001</v>
      </c>
      <c r="C85" s="18"/>
      <c r="D85" s="3">
        <f t="shared" si="8"/>
        <v>43.799999999999784</v>
      </c>
      <c r="E85" s="22">
        <v>2.6320000000000001</v>
      </c>
      <c r="F85" s="20"/>
      <c r="G85" s="5">
        <f t="shared" si="11"/>
        <v>77</v>
      </c>
      <c r="H85" s="22">
        <v>1.98</v>
      </c>
      <c r="J85" s="3">
        <f t="shared" si="9"/>
        <v>53.799999999999784</v>
      </c>
      <c r="K85" s="84" t="s">
        <v>34</v>
      </c>
      <c r="M85" s="3">
        <f t="shared" si="10"/>
        <v>43.799999999999784</v>
      </c>
      <c r="N85" s="7" t="s">
        <v>45</v>
      </c>
      <c r="P85" s="5">
        <f t="shared" si="12"/>
        <v>77</v>
      </c>
      <c r="Q85" s="7" t="s">
        <v>29</v>
      </c>
    </row>
    <row r="86" spans="1:17" x14ac:dyDescent="0.2">
      <c r="A86" s="3">
        <f t="shared" si="7"/>
        <v>53.849999999999781</v>
      </c>
      <c r="B86" s="2">
        <v>1.6970000000000001</v>
      </c>
      <c r="C86" s="18"/>
      <c r="D86" s="3">
        <f t="shared" si="8"/>
        <v>43.849999999999781</v>
      </c>
      <c r="E86" s="22">
        <v>2.6320000000000001</v>
      </c>
      <c r="F86" s="18"/>
      <c r="G86" s="5">
        <f t="shared" si="11"/>
        <v>78</v>
      </c>
      <c r="H86" s="22">
        <v>2.02</v>
      </c>
      <c r="J86" s="3">
        <f t="shared" si="9"/>
        <v>53.849999999999781</v>
      </c>
      <c r="K86" s="84" t="s">
        <v>34</v>
      </c>
      <c r="M86" s="3">
        <f t="shared" si="10"/>
        <v>43.849999999999781</v>
      </c>
      <c r="N86" s="7" t="s">
        <v>45</v>
      </c>
      <c r="P86" s="5">
        <f t="shared" si="12"/>
        <v>78</v>
      </c>
      <c r="Q86" s="7" t="s">
        <v>29</v>
      </c>
    </row>
    <row r="87" spans="1:17" x14ac:dyDescent="0.2">
      <c r="A87" s="3">
        <f t="shared" si="7"/>
        <v>53.899999999999778</v>
      </c>
      <c r="B87" s="2">
        <v>1.6970000000000001</v>
      </c>
      <c r="C87" s="18"/>
      <c r="D87" s="3">
        <f t="shared" si="8"/>
        <v>43.899999999999778</v>
      </c>
      <c r="E87" s="22">
        <v>2.6320000000000001</v>
      </c>
      <c r="F87" s="3"/>
      <c r="G87" s="5">
        <f t="shared" si="11"/>
        <v>79</v>
      </c>
      <c r="H87" s="22">
        <v>2.06</v>
      </c>
      <c r="J87" s="3">
        <f t="shared" si="9"/>
        <v>53.899999999999778</v>
      </c>
      <c r="K87" s="84" t="s">
        <v>34</v>
      </c>
      <c r="M87" s="3">
        <f t="shared" si="10"/>
        <v>43.899999999999778</v>
      </c>
      <c r="N87" s="7" t="s">
        <v>45</v>
      </c>
      <c r="P87" s="5">
        <f t="shared" si="12"/>
        <v>79</v>
      </c>
      <c r="Q87" s="7" t="s">
        <v>29</v>
      </c>
    </row>
    <row r="88" spans="1:17" x14ac:dyDescent="0.2">
      <c r="A88" s="3">
        <f t="shared" si="7"/>
        <v>53.949999999999775</v>
      </c>
      <c r="B88" s="2">
        <v>1.6970000000000001</v>
      </c>
      <c r="C88" s="18"/>
      <c r="D88" s="3">
        <f t="shared" si="8"/>
        <v>43.949999999999775</v>
      </c>
      <c r="E88" s="22">
        <v>2.6320000000000001</v>
      </c>
      <c r="F88" s="18"/>
      <c r="G88" s="5">
        <f t="shared" si="11"/>
        <v>80</v>
      </c>
      <c r="H88" s="22">
        <v>2.1</v>
      </c>
      <c r="J88" s="3">
        <f t="shared" si="9"/>
        <v>53.949999999999775</v>
      </c>
      <c r="K88" s="84" t="s">
        <v>34</v>
      </c>
      <c r="M88" s="3">
        <f t="shared" si="10"/>
        <v>43.949999999999775</v>
      </c>
      <c r="N88" s="7" t="s">
        <v>45</v>
      </c>
      <c r="P88" s="5">
        <f t="shared" si="12"/>
        <v>80</v>
      </c>
      <c r="Q88" s="7" t="s">
        <v>30</v>
      </c>
    </row>
    <row r="89" spans="1:17" x14ac:dyDescent="0.2">
      <c r="A89" s="3">
        <f t="shared" si="7"/>
        <v>53.999999999999773</v>
      </c>
      <c r="B89" s="2">
        <v>1.6970000000000001</v>
      </c>
      <c r="C89" s="18"/>
      <c r="D89" s="3">
        <f t="shared" si="8"/>
        <v>43.999999999999773</v>
      </c>
      <c r="E89" s="22">
        <v>2.6320000000000001</v>
      </c>
      <c r="F89" s="18"/>
      <c r="G89" s="5"/>
      <c r="H89" s="22"/>
      <c r="J89" s="3">
        <f t="shared" si="9"/>
        <v>53.999999999999773</v>
      </c>
      <c r="K89" s="84" t="s">
        <v>34</v>
      </c>
      <c r="M89" s="3">
        <f t="shared" si="10"/>
        <v>43.999999999999773</v>
      </c>
      <c r="N89" s="7" t="s">
        <v>45</v>
      </c>
    </row>
    <row r="90" spans="1:17" x14ac:dyDescent="0.2">
      <c r="A90" s="3">
        <f t="shared" si="7"/>
        <v>54.04999999999977</v>
      </c>
      <c r="B90" s="2">
        <v>1.6819999999999999</v>
      </c>
      <c r="C90" s="18"/>
      <c r="D90" s="3">
        <f t="shared" si="8"/>
        <v>44.04999999999977</v>
      </c>
      <c r="E90" s="22">
        <v>2.61</v>
      </c>
      <c r="F90" s="13"/>
      <c r="G90" s="5"/>
      <c r="H90" s="22"/>
      <c r="J90" s="3">
        <f t="shared" si="9"/>
        <v>54.04999999999977</v>
      </c>
      <c r="K90" s="84" t="s">
        <v>34</v>
      </c>
      <c r="M90" s="3">
        <f t="shared" si="10"/>
        <v>44.04999999999977</v>
      </c>
      <c r="N90" s="7" t="s">
        <v>45</v>
      </c>
    </row>
    <row r="91" spans="1:17" x14ac:dyDescent="0.2">
      <c r="A91" s="3">
        <f t="shared" si="7"/>
        <v>54.099999999999767</v>
      </c>
      <c r="B91" s="2">
        <v>1.6819999999999999</v>
      </c>
      <c r="C91" s="18"/>
      <c r="D91" s="3">
        <f t="shared" si="8"/>
        <v>44.099999999999767</v>
      </c>
      <c r="E91" s="22">
        <v>2.61</v>
      </c>
      <c r="F91" s="13"/>
      <c r="G91" s="5"/>
      <c r="H91" s="22"/>
      <c r="J91" s="3">
        <f t="shared" si="9"/>
        <v>54.099999999999767</v>
      </c>
      <c r="K91" s="84" t="s">
        <v>34</v>
      </c>
      <c r="M91" s="3">
        <f t="shared" si="10"/>
        <v>44.099999999999767</v>
      </c>
      <c r="N91" s="7" t="s">
        <v>45</v>
      </c>
    </row>
    <row r="92" spans="1:17" x14ac:dyDescent="0.2">
      <c r="A92" s="3">
        <f t="shared" si="7"/>
        <v>54.149999999999764</v>
      </c>
      <c r="B92" s="2">
        <v>1.6819999999999999</v>
      </c>
      <c r="C92" s="18"/>
      <c r="D92" s="3">
        <f t="shared" si="8"/>
        <v>44.149999999999764</v>
      </c>
      <c r="E92" s="22">
        <v>2.61</v>
      </c>
      <c r="F92" s="13"/>
      <c r="G92" s="5"/>
      <c r="H92" s="22"/>
      <c r="J92" s="3">
        <f t="shared" si="9"/>
        <v>54.149999999999764</v>
      </c>
      <c r="K92" s="84" t="s">
        <v>34</v>
      </c>
      <c r="M92" s="3">
        <f t="shared" si="10"/>
        <v>44.149999999999764</v>
      </c>
      <c r="N92" s="7" t="s">
        <v>45</v>
      </c>
    </row>
    <row r="93" spans="1:17" x14ac:dyDescent="0.2">
      <c r="A93" s="3">
        <f t="shared" si="7"/>
        <v>54.199999999999761</v>
      </c>
      <c r="B93" s="2">
        <v>1.6819999999999999</v>
      </c>
      <c r="C93" s="18"/>
      <c r="D93" s="3">
        <f t="shared" si="8"/>
        <v>44.199999999999761</v>
      </c>
      <c r="E93" s="22">
        <v>2.61</v>
      </c>
      <c r="F93" s="13"/>
      <c r="G93" s="5"/>
      <c r="H93" s="22"/>
      <c r="J93" s="3">
        <f t="shared" si="9"/>
        <v>54.199999999999761</v>
      </c>
      <c r="K93" s="84" t="s">
        <v>34</v>
      </c>
      <c r="M93" s="3">
        <f t="shared" si="10"/>
        <v>44.199999999999761</v>
      </c>
      <c r="N93" s="7" t="s">
        <v>45</v>
      </c>
    </row>
    <row r="94" spans="1:17" x14ac:dyDescent="0.2">
      <c r="A94" s="3">
        <f t="shared" si="7"/>
        <v>54.249999999999758</v>
      </c>
      <c r="B94" s="2">
        <v>1.6819999999999999</v>
      </c>
      <c r="C94" s="18"/>
      <c r="D94" s="3">
        <f t="shared" si="8"/>
        <v>44.249999999999758</v>
      </c>
      <c r="E94" s="22">
        <v>2.61</v>
      </c>
      <c r="F94" s="13"/>
      <c r="G94" s="5"/>
      <c r="H94" s="22"/>
      <c r="J94" s="3">
        <f t="shared" si="9"/>
        <v>54.249999999999758</v>
      </c>
      <c r="K94" s="84" t="s">
        <v>34</v>
      </c>
      <c r="M94" s="3">
        <f t="shared" si="10"/>
        <v>44.249999999999758</v>
      </c>
      <c r="N94" s="7" t="s">
        <v>45</v>
      </c>
    </row>
    <row r="95" spans="1:17" x14ac:dyDescent="0.2">
      <c r="A95" s="3">
        <f t="shared" si="7"/>
        <v>54.299999999999756</v>
      </c>
      <c r="B95" s="2">
        <v>1.667</v>
      </c>
      <c r="C95" s="18"/>
      <c r="D95" s="3">
        <f t="shared" si="8"/>
        <v>44.299999999999756</v>
      </c>
      <c r="E95" s="22">
        <v>2.589</v>
      </c>
      <c r="F95" s="13"/>
      <c r="G95" s="5"/>
      <c r="H95" s="22"/>
      <c r="J95" s="3">
        <f t="shared" si="9"/>
        <v>54.299999999999756</v>
      </c>
      <c r="K95" s="84" t="s">
        <v>34</v>
      </c>
      <c r="M95" s="3">
        <f t="shared" si="10"/>
        <v>44.299999999999756</v>
      </c>
      <c r="N95" s="7" t="s">
        <v>45</v>
      </c>
    </row>
    <row r="96" spans="1:17" x14ac:dyDescent="0.2">
      <c r="A96" s="3">
        <f t="shared" si="7"/>
        <v>54.349999999999753</v>
      </c>
      <c r="B96" s="2">
        <v>1.667</v>
      </c>
      <c r="C96" s="18"/>
      <c r="D96" s="3">
        <f t="shared" si="8"/>
        <v>44.349999999999753</v>
      </c>
      <c r="E96" s="22">
        <v>2.589</v>
      </c>
      <c r="F96" s="13"/>
      <c r="G96" s="5"/>
      <c r="H96" s="22"/>
      <c r="J96" s="3">
        <f t="shared" si="9"/>
        <v>54.349999999999753</v>
      </c>
      <c r="K96" s="84" t="s">
        <v>34</v>
      </c>
      <c r="M96" s="3">
        <f t="shared" si="10"/>
        <v>44.349999999999753</v>
      </c>
      <c r="N96" s="7" t="s">
        <v>45</v>
      </c>
    </row>
    <row r="97" spans="1:14" x14ac:dyDescent="0.2">
      <c r="A97" s="3">
        <f t="shared" si="7"/>
        <v>54.39999999999975</v>
      </c>
      <c r="B97" s="2">
        <v>1.667</v>
      </c>
      <c r="C97" s="18"/>
      <c r="D97" s="3">
        <f t="shared" si="8"/>
        <v>44.39999999999975</v>
      </c>
      <c r="E97" s="22">
        <v>2.589</v>
      </c>
      <c r="F97" s="13"/>
      <c r="G97" s="5"/>
      <c r="H97" s="22"/>
      <c r="J97" s="3">
        <f t="shared" si="9"/>
        <v>54.39999999999975</v>
      </c>
      <c r="K97" s="84" t="s">
        <v>34</v>
      </c>
      <c r="M97" s="3">
        <f t="shared" si="10"/>
        <v>44.39999999999975</v>
      </c>
      <c r="N97" s="7" t="s">
        <v>45</v>
      </c>
    </row>
    <row r="98" spans="1:14" x14ac:dyDescent="0.2">
      <c r="A98" s="3">
        <f t="shared" si="7"/>
        <v>54.449999999999747</v>
      </c>
      <c r="B98" s="2">
        <v>1.667</v>
      </c>
      <c r="C98" s="18"/>
      <c r="D98" s="3">
        <f t="shared" si="8"/>
        <v>44.449999999999747</v>
      </c>
      <c r="E98" s="22">
        <v>2.589</v>
      </c>
      <c r="F98" s="13"/>
      <c r="G98" s="5"/>
      <c r="H98" s="22"/>
      <c r="J98" s="3">
        <f t="shared" si="9"/>
        <v>54.449999999999747</v>
      </c>
      <c r="K98" s="84" t="s">
        <v>34</v>
      </c>
      <c r="M98" s="3">
        <f t="shared" si="10"/>
        <v>44.449999999999747</v>
      </c>
      <c r="N98" s="7" t="s">
        <v>45</v>
      </c>
    </row>
    <row r="99" spans="1:14" x14ac:dyDescent="0.2">
      <c r="A99" s="3">
        <f t="shared" si="7"/>
        <v>54.499999999999744</v>
      </c>
      <c r="B99" s="2">
        <v>1.667</v>
      </c>
      <c r="C99" s="18"/>
      <c r="D99" s="3">
        <f t="shared" si="8"/>
        <v>44.499999999999744</v>
      </c>
      <c r="E99" s="22">
        <v>2.589</v>
      </c>
      <c r="F99" s="13"/>
      <c r="G99" s="5"/>
      <c r="H99" s="22"/>
      <c r="J99" s="3">
        <f t="shared" si="9"/>
        <v>54.499999999999744</v>
      </c>
      <c r="K99" s="84" t="s">
        <v>34</v>
      </c>
      <c r="M99" s="3">
        <f t="shared" si="10"/>
        <v>44.499999999999744</v>
      </c>
      <c r="N99" s="7" t="s">
        <v>45</v>
      </c>
    </row>
    <row r="100" spans="1:14" x14ac:dyDescent="0.2">
      <c r="A100" s="3">
        <f t="shared" si="7"/>
        <v>54.549999999999741</v>
      </c>
      <c r="B100" s="2">
        <v>1.655</v>
      </c>
      <c r="C100" s="18"/>
      <c r="D100" s="3">
        <f t="shared" si="8"/>
        <v>44.549999999999741</v>
      </c>
      <c r="E100" s="22">
        <v>2.5670000000000002</v>
      </c>
      <c r="F100" s="17"/>
      <c r="G100" s="5"/>
      <c r="H100" s="22"/>
      <c r="J100" s="3">
        <f t="shared" si="9"/>
        <v>54.549999999999741</v>
      </c>
      <c r="K100" s="84" t="s">
        <v>34</v>
      </c>
      <c r="M100" s="3">
        <f t="shared" si="10"/>
        <v>44.549999999999741</v>
      </c>
      <c r="N100" s="7" t="s">
        <v>45</v>
      </c>
    </row>
    <row r="101" spans="1:14" x14ac:dyDescent="0.2">
      <c r="A101" s="3">
        <f t="shared" si="7"/>
        <v>54.599999999999739</v>
      </c>
      <c r="B101" s="2">
        <v>1.655</v>
      </c>
      <c r="C101" s="18"/>
      <c r="D101" s="3">
        <f t="shared" si="8"/>
        <v>44.599999999999739</v>
      </c>
      <c r="E101" s="22">
        <v>2.5670000000000002</v>
      </c>
      <c r="F101" s="17"/>
      <c r="G101" s="5"/>
      <c r="H101" s="22"/>
      <c r="J101" s="3">
        <f t="shared" si="9"/>
        <v>54.599999999999739</v>
      </c>
      <c r="K101" s="84" t="s">
        <v>34</v>
      </c>
      <c r="M101" s="3">
        <f t="shared" si="10"/>
        <v>44.599999999999739</v>
      </c>
      <c r="N101" s="7" t="s">
        <v>45</v>
      </c>
    </row>
    <row r="102" spans="1:14" x14ac:dyDescent="0.2">
      <c r="A102" s="3">
        <f t="shared" si="7"/>
        <v>54.649999999999736</v>
      </c>
      <c r="B102" s="2">
        <v>1.655</v>
      </c>
      <c r="C102" s="18"/>
      <c r="D102" s="3">
        <f t="shared" si="8"/>
        <v>44.649999999999736</v>
      </c>
      <c r="E102" s="22">
        <v>2.5670000000000002</v>
      </c>
      <c r="F102" s="18"/>
      <c r="G102" s="5"/>
      <c r="H102" s="22"/>
      <c r="J102" s="3">
        <f t="shared" si="9"/>
        <v>54.649999999999736</v>
      </c>
      <c r="K102" s="84" t="s">
        <v>34</v>
      </c>
      <c r="M102" s="3">
        <f t="shared" si="10"/>
        <v>44.649999999999736</v>
      </c>
      <c r="N102" s="7" t="s">
        <v>45</v>
      </c>
    </row>
    <row r="103" spans="1:14" x14ac:dyDescent="0.2">
      <c r="A103" s="3">
        <f t="shared" si="7"/>
        <v>54.699999999999733</v>
      </c>
      <c r="B103" s="2">
        <v>1.655</v>
      </c>
      <c r="C103" s="18"/>
      <c r="D103" s="3">
        <f t="shared" si="8"/>
        <v>44.699999999999733</v>
      </c>
      <c r="E103" s="22">
        <v>2.5670000000000002</v>
      </c>
      <c r="F103" s="18"/>
      <c r="G103" s="27"/>
      <c r="H103" s="18"/>
      <c r="J103" s="3">
        <f t="shared" si="9"/>
        <v>54.699999999999733</v>
      </c>
      <c r="K103" s="84" t="s">
        <v>34</v>
      </c>
      <c r="M103" s="3">
        <f t="shared" si="10"/>
        <v>44.699999999999733</v>
      </c>
      <c r="N103" s="7" t="s">
        <v>45</v>
      </c>
    </row>
    <row r="104" spans="1:14" x14ac:dyDescent="0.2">
      <c r="A104" s="3">
        <f t="shared" si="7"/>
        <v>54.74999999999973</v>
      </c>
      <c r="B104" s="2">
        <v>1.655</v>
      </c>
      <c r="C104" s="18"/>
      <c r="D104" s="3">
        <f t="shared" si="8"/>
        <v>44.74999999999973</v>
      </c>
      <c r="E104" s="22">
        <v>2.5670000000000002</v>
      </c>
      <c r="F104" s="18"/>
      <c r="G104" s="27"/>
      <c r="H104" s="18"/>
      <c r="J104" s="3">
        <f t="shared" si="9"/>
        <v>54.74999999999973</v>
      </c>
      <c r="K104" s="84" t="s">
        <v>34</v>
      </c>
      <c r="M104" s="3">
        <f t="shared" si="10"/>
        <v>44.74999999999973</v>
      </c>
      <c r="N104" s="7" t="s">
        <v>45</v>
      </c>
    </row>
    <row r="105" spans="1:14" x14ac:dyDescent="0.2">
      <c r="A105" s="3">
        <f t="shared" si="7"/>
        <v>54.799999999999727</v>
      </c>
      <c r="B105" s="2">
        <v>1.6419999999999999</v>
      </c>
      <c r="C105" s="18"/>
      <c r="D105" s="3">
        <f t="shared" si="8"/>
        <v>44.799999999999727</v>
      </c>
      <c r="E105" s="22">
        <v>2.5449999999999999</v>
      </c>
      <c r="F105" s="20"/>
      <c r="G105" s="27"/>
      <c r="H105" s="18"/>
      <c r="J105" s="3">
        <f t="shared" si="9"/>
        <v>54.799999999999727</v>
      </c>
      <c r="K105" s="84" t="s">
        <v>34</v>
      </c>
      <c r="M105" s="3">
        <f t="shared" si="10"/>
        <v>44.799999999999727</v>
      </c>
      <c r="N105" s="7" t="s">
        <v>45</v>
      </c>
    </row>
    <row r="106" spans="1:14" x14ac:dyDescent="0.2">
      <c r="A106" s="3">
        <f t="shared" si="7"/>
        <v>54.849999999999724</v>
      </c>
      <c r="B106" s="2">
        <v>1.6419999999999999</v>
      </c>
      <c r="C106" s="18"/>
      <c r="D106" s="3">
        <f t="shared" si="8"/>
        <v>44.849999999999724</v>
      </c>
      <c r="E106" s="22">
        <v>2.5449999999999999</v>
      </c>
      <c r="F106" s="18"/>
      <c r="G106" s="27"/>
      <c r="H106" s="18"/>
      <c r="J106" s="3">
        <f t="shared" si="9"/>
        <v>54.849999999999724</v>
      </c>
      <c r="K106" s="84" t="s">
        <v>34</v>
      </c>
      <c r="M106" s="3">
        <f t="shared" si="10"/>
        <v>44.849999999999724</v>
      </c>
      <c r="N106" s="7" t="s">
        <v>45</v>
      </c>
    </row>
    <row r="107" spans="1:14" x14ac:dyDescent="0.2">
      <c r="A107" s="3">
        <f t="shared" si="7"/>
        <v>54.899999999999721</v>
      </c>
      <c r="B107" s="2">
        <v>1.6419999999999999</v>
      </c>
      <c r="C107" s="18"/>
      <c r="D107" s="3">
        <f t="shared" si="8"/>
        <v>44.899999999999721</v>
      </c>
      <c r="E107" s="22">
        <v>2.5449999999999999</v>
      </c>
      <c r="F107" s="3"/>
      <c r="G107" s="27"/>
      <c r="H107" s="18"/>
      <c r="J107" s="3">
        <f t="shared" si="9"/>
        <v>54.899999999999721</v>
      </c>
      <c r="K107" s="84" t="s">
        <v>34</v>
      </c>
      <c r="M107" s="3">
        <f t="shared" si="10"/>
        <v>44.899999999999721</v>
      </c>
      <c r="N107" s="7" t="s">
        <v>45</v>
      </c>
    </row>
    <row r="108" spans="1:14" x14ac:dyDescent="0.2">
      <c r="A108" s="3">
        <f t="shared" si="7"/>
        <v>54.949999999999719</v>
      </c>
      <c r="B108" s="2">
        <v>1.6419999999999999</v>
      </c>
      <c r="C108" s="18"/>
      <c r="D108" s="3">
        <f t="shared" si="8"/>
        <v>44.949999999999719</v>
      </c>
      <c r="E108" s="22">
        <v>2.5449999999999999</v>
      </c>
      <c r="F108" s="18"/>
      <c r="G108" s="27"/>
      <c r="H108" s="18"/>
      <c r="J108" s="3">
        <f t="shared" si="9"/>
        <v>54.949999999999719</v>
      </c>
      <c r="K108" s="84" t="s">
        <v>34</v>
      </c>
      <c r="M108" s="3">
        <f t="shared" si="10"/>
        <v>44.949999999999719</v>
      </c>
      <c r="N108" s="7" t="s">
        <v>45</v>
      </c>
    </row>
    <row r="109" spans="1:14" x14ac:dyDescent="0.2">
      <c r="A109" s="3">
        <f t="shared" si="7"/>
        <v>54.999999999999716</v>
      </c>
      <c r="B109" s="2">
        <v>1.6419999999999999</v>
      </c>
      <c r="C109" s="18"/>
      <c r="D109" s="3">
        <f t="shared" si="8"/>
        <v>44.999999999999716</v>
      </c>
      <c r="E109" s="22">
        <v>2.5449999999999999</v>
      </c>
      <c r="F109" s="18"/>
      <c r="G109" s="27"/>
      <c r="H109" s="18"/>
      <c r="J109" s="3">
        <f t="shared" si="9"/>
        <v>54.999999999999716</v>
      </c>
      <c r="K109" s="84" t="s">
        <v>34</v>
      </c>
      <c r="M109" s="3">
        <f t="shared" si="10"/>
        <v>44.999999999999716</v>
      </c>
      <c r="N109" s="7" t="s">
        <v>45</v>
      </c>
    </row>
    <row r="110" spans="1:14" x14ac:dyDescent="0.2">
      <c r="A110" s="3">
        <f t="shared" si="7"/>
        <v>55.049999999999713</v>
      </c>
      <c r="B110" s="2">
        <v>1.63</v>
      </c>
      <c r="C110" s="18"/>
      <c r="D110" s="3">
        <f t="shared" si="8"/>
        <v>45.049999999999713</v>
      </c>
      <c r="E110" s="22">
        <v>2.5230000000000001</v>
      </c>
      <c r="F110" s="13"/>
      <c r="G110" s="27"/>
      <c r="H110" s="18"/>
      <c r="J110" s="3">
        <f t="shared" si="9"/>
        <v>55.049999999999713</v>
      </c>
      <c r="K110" s="84" t="s">
        <v>34</v>
      </c>
      <c r="M110" s="3">
        <f t="shared" si="10"/>
        <v>45.049999999999713</v>
      </c>
      <c r="N110" s="7" t="s">
        <v>45</v>
      </c>
    </row>
    <row r="111" spans="1:14" x14ac:dyDescent="0.2">
      <c r="A111" s="3">
        <f t="shared" si="7"/>
        <v>55.09999999999971</v>
      </c>
      <c r="B111" s="2">
        <v>1.63</v>
      </c>
      <c r="C111" s="18"/>
      <c r="D111" s="3">
        <f t="shared" si="8"/>
        <v>45.09999999999971</v>
      </c>
      <c r="E111" s="22">
        <v>2.5230000000000001</v>
      </c>
      <c r="F111" s="13"/>
      <c r="G111" s="27"/>
      <c r="H111" s="18"/>
      <c r="J111" s="3">
        <f t="shared" si="9"/>
        <v>55.09999999999971</v>
      </c>
      <c r="K111" s="84" t="s">
        <v>34</v>
      </c>
      <c r="M111" s="3">
        <f t="shared" si="10"/>
        <v>45.09999999999971</v>
      </c>
      <c r="N111" s="7" t="s">
        <v>45</v>
      </c>
    </row>
    <row r="112" spans="1:14" x14ac:dyDescent="0.2">
      <c r="A112" s="3">
        <f t="shared" si="7"/>
        <v>55.149999999999707</v>
      </c>
      <c r="B112" s="2">
        <v>1.63</v>
      </c>
      <c r="C112" s="18"/>
      <c r="D112" s="3">
        <f t="shared" si="8"/>
        <v>45.149999999999707</v>
      </c>
      <c r="E112" s="22">
        <v>2.5230000000000001</v>
      </c>
      <c r="F112" s="13"/>
      <c r="G112" s="27"/>
      <c r="H112" s="18"/>
      <c r="J112" s="3">
        <f t="shared" si="9"/>
        <v>55.149999999999707</v>
      </c>
      <c r="K112" s="84" t="s">
        <v>34</v>
      </c>
      <c r="M112" s="3">
        <f t="shared" si="10"/>
        <v>45.149999999999707</v>
      </c>
      <c r="N112" s="7" t="s">
        <v>45</v>
      </c>
    </row>
    <row r="113" spans="1:14" x14ac:dyDescent="0.2">
      <c r="A113" s="3">
        <f t="shared" si="7"/>
        <v>55.199999999999704</v>
      </c>
      <c r="B113" s="2">
        <v>1.63</v>
      </c>
      <c r="C113" s="18"/>
      <c r="D113" s="3">
        <f t="shared" si="8"/>
        <v>45.199999999999704</v>
      </c>
      <c r="E113" s="22">
        <v>2.5230000000000001</v>
      </c>
      <c r="F113" s="13"/>
      <c r="G113" s="27"/>
      <c r="H113" s="18"/>
      <c r="J113" s="3">
        <f t="shared" si="9"/>
        <v>55.199999999999704</v>
      </c>
      <c r="K113" s="84" t="s">
        <v>34</v>
      </c>
      <c r="M113" s="3">
        <f t="shared" si="10"/>
        <v>45.199999999999704</v>
      </c>
      <c r="N113" s="7" t="s">
        <v>45</v>
      </c>
    </row>
    <row r="114" spans="1:14" x14ac:dyDescent="0.2">
      <c r="A114" s="3">
        <f t="shared" si="7"/>
        <v>55.249999999999702</v>
      </c>
      <c r="B114" s="2">
        <v>1.63</v>
      </c>
      <c r="C114" s="18"/>
      <c r="D114" s="3">
        <f t="shared" si="8"/>
        <v>45.249999999999702</v>
      </c>
      <c r="E114" s="22">
        <v>2.5230000000000001</v>
      </c>
      <c r="F114" s="13"/>
      <c r="G114" s="27"/>
      <c r="H114" s="18"/>
      <c r="J114" s="3">
        <f t="shared" si="9"/>
        <v>55.249999999999702</v>
      </c>
      <c r="K114" s="84" t="s">
        <v>34</v>
      </c>
      <c r="M114" s="3">
        <f t="shared" si="10"/>
        <v>45.249999999999702</v>
      </c>
      <c r="N114" s="7" t="s">
        <v>45</v>
      </c>
    </row>
    <row r="115" spans="1:14" x14ac:dyDescent="0.2">
      <c r="A115" s="3">
        <f t="shared" si="7"/>
        <v>55.299999999999699</v>
      </c>
      <c r="B115" s="2">
        <v>1.617</v>
      </c>
      <c r="C115" s="18"/>
      <c r="D115" s="3">
        <f t="shared" si="8"/>
        <v>45.299999999999699</v>
      </c>
      <c r="E115" s="22">
        <v>2.5030000000000001</v>
      </c>
      <c r="F115" s="13"/>
      <c r="G115" s="27"/>
      <c r="H115" s="18"/>
      <c r="J115" s="3">
        <f t="shared" si="9"/>
        <v>55.299999999999699</v>
      </c>
      <c r="K115" s="84" t="s">
        <v>34</v>
      </c>
      <c r="M115" s="3">
        <f t="shared" si="10"/>
        <v>45.299999999999699</v>
      </c>
      <c r="N115" s="7" t="s">
        <v>45</v>
      </c>
    </row>
    <row r="116" spans="1:14" x14ac:dyDescent="0.2">
      <c r="A116" s="3">
        <f t="shared" si="7"/>
        <v>55.349999999999696</v>
      </c>
      <c r="B116" s="2">
        <v>1.617</v>
      </c>
      <c r="C116" s="18"/>
      <c r="D116" s="3">
        <f t="shared" si="8"/>
        <v>45.349999999999696</v>
      </c>
      <c r="E116" s="22">
        <v>2.5030000000000001</v>
      </c>
      <c r="F116" s="13"/>
      <c r="G116" s="27"/>
      <c r="H116" s="18"/>
      <c r="J116" s="3">
        <f t="shared" si="9"/>
        <v>55.349999999999696</v>
      </c>
      <c r="K116" s="84" t="s">
        <v>34</v>
      </c>
      <c r="M116" s="3">
        <f t="shared" si="10"/>
        <v>45.349999999999696</v>
      </c>
      <c r="N116" s="7" t="s">
        <v>45</v>
      </c>
    </row>
    <row r="117" spans="1:14" x14ac:dyDescent="0.2">
      <c r="A117" s="3">
        <f t="shared" si="7"/>
        <v>55.399999999999693</v>
      </c>
      <c r="B117" s="2">
        <v>1.617</v>
      </c>
      <c r="C117" s="18"/>
      <c r="D117" s="3">
        <f t="shared" si="8"/>
        <v>45.399999999999693</v>
      </c>
      <c r="E117" s="22">
        <v>2.5030000000000001</v>
      </c>
      <c r="F117" s="13"/>
      <c r="G117" s="27"/>
      <c r="H117" s="18"/>
      <c r="J117" s="3">
        <f t="shared" si="9"/>
        <v>55.399999999999693</v>
      </c>
      <c r="K117" s="84" t="s">
        <v>34</v>
      </c>
      <c r="M117" s="3">
        <f t="shared" si="10"/>
        <v>45.399999999999693</v>
      </c>
      <c r="N117" s="7" t="s">
        <v>45</v>
      </c>
    </row>
    <row r="118" spans="1:14" x14ac:dyDescent="0.2">
      <c r="A118" s="3">
        <f t="shared" si="7"/>
        <v>55.44999999999969</v>
      </c>
      <c r="B118" s="2">
        <v>1.617</v>
      </c>
      <c r="C118" s="18"/>
      <c r="D118" s="3">
        <f t="shared" si="8"/>
        <v>45.44999999999969</v>
      </c>
      <c r="E118" s="22">
        <v>2.5030000000000001</v>
      </c>
      <c r="F118" s="13"/>
      <c r="G118" s="27"/>
      <c r="H118" s="18"/>
      <c r="J118" s="3">
        <f t="shared" si="9"/>
        <v>55.44999999999969</v>
      </c>
      <c r="K118" s="84" t="s">
        <v>34</v>
      </c>
      <c r="M118" s="3">
        <f t="shared" si="10"/>
        <v>45.44999999999969</v>
      </c>
      <c r="N118" s="7" t="s">
        <v>45</v>
      </c>
    </row>
    <row r="119" spans="1:14" x14ac:dyDescent="0.2">
      <c r="A119" s="3">
        <f t="shared" si="7"/>
        <v>55.499999999999687</v>
      </c>
      <c r="B119" s="2">
        <v>1.617</v>
      </c>
      <c r="C119" s="18"/>
      <c r="D119" s="3">
        <f t="shared" si="8"/>
        <v>45.499999999999687</v>
      </c>
      <c r="E119" s="22">
        <v>2.5030000000000001</v>
      </c>
      <c r="F119" s="13"/>
      <c r="G119" s="27"/>
      <c r="H119" s="18"/>
      <c r="J119" s="3">
        <f t="shared" si="9"/>
        <v>55.499999999999687</v>
      </c>
      <c r="K119" s="84" t="s">
        <v>34</v>
      </c>
      <c r="M119" s="3">
        <f t="shared" si="10"/>
        <v>45.499999999999687</v>
      </c>
      <c r="N119" s="7" t="s">
        <v>45</v>
      </c>
    </row>
    <row r="120" spans="1:14" x14ac:dyDescent="0.2">
      <c r="A120" s="3">
        <f t="shared" si="7"/>
        <v>55.549999999999685</v>
      </c>
      <c r="B120" s="2">
        <v>1.605</v>
      </c>
      <c r="C120" s="18"/>
      <c r="D120" s="3">
        <f t="shared" si="8"/>
        <v>45.549999999999685</v>
      </c>
      <c r="E120" s="22">
        <v>2.4830000000000001</v>
      </c>
      <c r="F120" s="17"/>
      <c r="G120" s="27"/>
      <c r="H120" s="18"/>
      <c r="J120" s="3">
        <f t="shared" si="9"/>
        <v>55.549999999999685</v>
      </c>
      <c r="K120" s="84" t="s">
        <v>34</v>
      </c>
      <c r="M120" s="3">
        <f t="shared" si="10"/>
        <v>45.549999999999685</v>
      </c>
      <c r="N120" s="7" t="s">
        <v>45</v>
      </c>
    </row>
    <row r="121" spans="1:14" x14ac:dyDescent="0.2">
      <c r="A121" s="3">
        <f t="shared" si="7"/>
        <v>55.599999999999682</v>
      </c>
      <c r="B121" s="2">
        <v>1.605</v>
      </c>
      <c r="C121" s="18"/>
      <c r="D121" s="3">
        <f t="shared" si="8"/>
        <v>45.599999999999682</v>
      </c>
      <c r="E121" s="22">
        <v>2.4830000000000001</v>
      </c>
      <c r="F121" s="17"/>
      <c r="G121" s="27"/>
      <c r="H121" s="18"/>
      <c r="J121" s="3">
        <f t="shared" si="9"/>
        <v>55.599999999999682</v>
      </c>
      <c r="K121" s="84" t="s">
        <v>34</v>
      </c>
      <c r="M121" s="3">
        <f t="shared" si="10"/>
        <v>45.599999999999682</v>
      </c>
      <c r="N121" s="7" t="s">
        <v>45</v>
      </c>
    </row>
    <row r="122" spans="1:14" x14ac:dyDescent="0.2">
      <c r="A122" s="3">
        <f t="shared" si="7"/>
        <v>55.649999999999679</v>
      </c>
      <c r="B122" s="2">
        <v>1.605</v>
      </c>
      <c r="C122" s="18"/>
      <c r="D122" s="3">
        <f t="shared" si="8"/>
        <v>45.649999999999679</v>
      </c>
      <c r="E122" s="22">
        <v>2.4830000000000001</v>
      </c>
      <c r="F122" s="18"/>
      <c r="G122" s="27"/>
      <c r="H122" s="18"/>
      <c r="J122" s="3">
        <f t="shared" si="9"/>
        <v>55.649999999999679</v>
      </c>
      <c r="K122" s="84" t="s">
        <v>34</v>
      </c>
      <c r="M122" s="3">
        <f t="shared" si="10"/>
        <v>45.649999999999679</v>
      </c>
      <c r="N122" s="7" t="s">
        <v>45</v>
      </c>
    </row>
    <row r="123" spans="1:14" x14ac:dyDescent="0.2">
      <c r="A123" s="3">
        <f t="shared" si="7"/>
        <v>55.699999999999676</v>
      </c>
      <c r="B123" s="2">
        <v>1.605</v>
      </c>
      <c r="C123" s="18"/>
      <c r="D123" s="3">
        <f t="shared" si="8"/>
        <v>45.699999999999676</v>
      </c>
      <c r="E123" s="22">
        <v>2.4830000000000001</v>
      </c>
      <c r="F123" s="18"/>
      <c r="G123" s="27"/>
      <c r="H123" s="18"/>
      <c r="J123" s="3">
        <f t="shared" si="9"/>
        <v>55.699999999999676</v>
      </c>
      <c r="K123" s="84" t="s">
        <v>34</v>
      </c>
      <c r="M123" s="3">
        <f t="shared" si="10"/>
        <v>45.699999999999676</v>
      </c>
      <c r="N123" s="7" t="s">
        <v>45</v>
      </c>
    </row>
    <row r="124" spans="1:14" x14ac:dyDescent="0.2">
      <c r="A124" s="3">
        <f t="shared" si="7"/>
        <v>55.749999999999673</v>
      </c>
      <c r="B124" s="2">
        <v>1.605</v>
      </c>
      <c r="C124" s="18"/>
      <c r="D124" s="3">
        <f t="shared" si="8"/>
        <v>45.749999999999673</v>
      </c>
      <c r="E124" s="22">
        <v>2.4830000000000001</v>
      </c>
      <c r="F124" s="18"/>
      <c r="G124" s="27"/>
      <c r="H124" s="18"/>
      <c r="J124" s="3">
        <f t="shared" si="9"/>
        <v>55.749999999999673</v>
      </c>
      <c r="K124" s="84" t="s">
        <v>34</v>
      </c>
      <c r="M124" s="3">
        <f t="shared" si="10"/>
        <v>45.749999999999673</v>
      </c>
      <c r="N124" s="7" t="s">
        <v>45</v>
      </c>
    </row>
    <row r="125" spans="1:14" x14ac:dyDescent="0.2">
      <c r="A125" s="3">
        <f t="shared" si="7"/>
        <v>55.79999999999967</v>
      </c>
      <c r="B125" s="2">
        <v>1.593</v>
      </c>
      <c r="C125" s="18"/>
      <c r="D125" s="3">
        <f t="shared" si="8"/>
        <v>45.79999999999967</v>
      </c>
      <c r="E125" s="22">
        <v>2.4630000000000001</v>
      </c>
      <c r="F125" s="20"/>
      <c r="G125" s="27"/>
      <c r="H125" s="18"/>
      <c r="J125" s="3">
        <f t="shared" si="9"/>
        <v>55.79999999999967</v>
      </c>
      <c r="K125" s="84" t="s">
        <v>34</v>
      </c>
      <c r="M125" s="3">
        <f t="shared" si="10"/>
        <v>45.79999999999967</v>
      </c>
      <c r="N125" s="7" t="s">
        <v>45</v>
      </c>
    </row>
    <row r="126" spans="1:14" x14ac:dyDescent="0.2">
      <c r="A126" s="3">
        <f t="shared" si="7"/>
        <v>55.849999999999667</v>
      </c>
      <c r="B126" s="2">
        <v>1.593</v>
      </c>
      <c r="C126" s="18"/>
      <c r="D126" s="3">
        <f t="shared" si="8"/>
        <v>45.849999999999667</v>
      </c>
      <c r="E126" s="22">
        <v>2.4630000000000001</v>
      </c>
      <c r="F126" s="18"/>
      <c r="G126" s="27"/>
      <c r="H126" s="18"/>
      <c r="J126" s="3">
        <f t="shared" si="9"/>
        <v>55.849999999999667</v>
      </c>
      <c r="K126" s="84" t="s">
        <v>34</v>
      </c>
      <c r="M126" s="3">
        <f t="shared" si="10"/>
        <v>45.849999999999667</v>
      </c>
      <c r="N126" s="7" t="s">
        <v>45</v>
      </c>
    </row>
    <row r="127" spans="1:14" x14ac:dyDescent="0.2">
      <c r="A127" s="3">
        <f t="shared" si="7"/>
        <v>55.899999999999665</v>
      </c>
      <c r="B127" s="2">
        <v>1.593</v>
      </c>
      <c r="C127" s="18"/>
      <c r="D127" s="3">
        <f t="shared" si="8"/>
        <v>45.899999999999665</v>
      </c>
      <c r="E127" s="22">
        <v>2.4630000000000001</v>
      </c>
      <c r="F127" s="3"/>
      <c r="G127" s="27"/>
      <c r="H127" s="18"/>
      <c r="J127" s="3">
        <f t="shared" si="9"/>
        <v>55.899999999999665</v>
      </c>
      <c r="K127" s="84" t="s">
        <v>34</v>
      </c>
      <c r="M127" s="3">
        <f t="shared" si="10"/>
        <v>45.899999999999665</v>
      </c>
      <c r="N127" s="7" t="s">
        <v>45</v>
      </c>
    </row>
    <row r="128" spans="1:14" x14ac:dyDescent="0.2">
      <c r="A128" s="3">
        <f t="shared" si="7"/>
        <v>55.949999999999662</v>
      </c>
      <c r="B128" s="2">
        <v>1.593</v>
      </c>
      <c r="C128" s="18"/>
      <c r="D128" s="3">
        <f t="shared" si="8"/>
        <v>45.949999999999662</v>
      </c>
      <c r="E128" s="22">
        <v>2.4630000000000001</v>
      </c>
      <c r="F128" s="18"/>
      <c r="G128" s="27"/>
      <c r="H128" s="18"/>
      <c r="J128" s="3">
        <f t="shared" si="9"/>
        <v>55.949999999999662</v>
      </c>
      <c r="K128" s="84" t="s">
        <v>34</v>
      </c>
      <c r="M128" s="3">
        <f t="shared" si="10"/>
        <v>45.949999999999662</v>
      </c>
      <c r="N128" s="7" t="s">
        <v>45</v>
      </c>
    </row>
    <row r="129" spans="1:14" x14ac:dyDescent="0.2">
      <c r="A129" s="3">
        <f t="shared" si="7"/>
        <v>55.999999999999659</v>
      </c>
      <c r="B129" s="2">
        <v>1.593</v>
      </c>
      <c r="C129" s="18"/>
      <c r="D129" s="3">
        <f t="shared" si="8"/>
        <v>45.999999999999659</v>
      </c>
      <c r="E129" s="22">
        <v>2.4630000000000001</v>
      </c>
      <c r="F129" s="18"/>
      <c r="G129" s="27"/>
      <c r="H129" s="18"/>
      <c r="J129" s="3">
        <f t="shared" si="9"/>
        <v>55.999999999999659</v>
      </c>
      <c r="K129" s="84" t="s">
        <v>34</v>
      </c>
      <c r="M129" s="3">
        <f t="shared" si="10"/>
        <v>45.999999999999659</v>
      </c>
      <c r="N129" s="7" t="s">
        <v>45</v>
      </c>
    </row>
    <row r="130" spans="1:14" x14ac:dyDescent="0.2">
      <c r="A130" s="3">
        <f t="shared" si="7"/>
        <v>56.049999999999656</v>
      </c>
      <c r="B130" s="2">
        <v>1.58</v>
      </c>
      <c r="C130" s="18"/>
      <c r="D130" s="3">
        <f t="shared" si="8"/>
        <v>46.049999999999656</v>
      </c>
      <c r="E130" s="22">
        <v>2.4430000000000001</v>
      </c>
      <c r="F130" s="13"/>
      <c r="G130" s="27"/>
      <c r="H130" s="18"/>
      <c r="J130" s="3">
        <f t="shared" si="9"/>
        <v>56.049999999999656</v>
      </c>
      <c r="K130" s="84" t="s">
        <v>35</v>
      </c>
      <c r="M130" s="3">
        <f t="shared" si="10"/>
        <v>46.049999999999656</v>
      </c>
      <c r="N130" s="7" t="s">
        <v>45</v>
      </c>
    </row>
    <row r="131" spans="1:14" x14ac:dyDescent="0.2">
      <c r="A131" s="3">
        <f t="shared" si="7"/>
        <v>56.099999999999653</v>
      </c>
      <c r="B131" s="2">
        <v>1.58</v>
      </c>
      <c r="C131" s="18"/>
      <c r="D131" s="3">
        <f t="shared" si="8"/>
        <v>46.099999999999653</v>
      </c>
      <c r="E131" s="22">
        <v>2.4430000000000001</v>
      </c>
      <c r="F131" s="13"/>
      <c r="G131" s="27"/>
      <c r="H131" s="18"/>
      <c r="J131" s="3">
        <f t="shared" si="9"/>
        <v>56.099999999999653</v>
      </c>
      <c r="K131" s="84" t="s">
        <v>35</v>
      </c>
      <c r="M131" s="3">
        <f t="shared" si="10"/>
        <v>46.099999999999653</v>
      </c>
      <c r="N131" s="7" t="s">
        <v>45</v>
      </c>
    </row>
    <row r="132" spans="1:14" x14ac:dyDescent="0.2">
      <c r="A132" s="3">
        <f t="shared" si="7"/>
        <v>56.14999999999965</v>
      </c>
      <c r="B132" s="2">
        <v>1.58</v>
      </c>
      <c r="C132" s="18"/>
      <c r="D132" s="3">
        <f t="shared" si="8"/>
        <v>46.14999999999965</v>
      </c>
      <c r="E132" s="22">
        <v>2.4430000000000001</v>
      </c>
      <c r="F132" s="13"/>
      <c r="G132" s="27"/>
      <c r="H132" s="18"/>
      <c r="J132" s="3">
        <f t="shared" si="9"/>
        <v>56.14999999999965</v>
      </c>
      <c r="K132" s="84" t="s">
        <v>35</v>
      </c>
      <c r="M132" s="3">
        <f t="shared" si="10"/>
        <v>46.14999999999965</v>
      </c>
      <c r="N132" s="7" t="s">
        <v>45</v>
      </c>
    </row>
    <row r="133" spans="1:14" x14ac:dyDescent="0.2">
      <c r="A133" s="3">
        <f t="shared" si="7"/>
        <v>56.199999999999648</v>
      </c>
      <c r="B133" s="2">
        <v>1.58</v>
      </c>
      <c r="C133" s="18"/>
      <c r="D133" s="3">
        <f t="shared" si="8"/>
        <v>46.199999999999648</v>
      </c>
      <c r="E133" s="22">
        <v>2.4430000000000001</v>
      </c>
      <c r="F133" s="13"/>
      <c r="G133" s="27"/>
      <c r="H133" s="18"/>
      <c r="J133" s="3">
        <f t="shared" si="9"/>
        <v>56.199999999999648</v>
      </c>
      <c r="K133" s="84" t="s">
        <v>35</v>
      </c>
      <c r="M133" s="3">
        <f t="shared" si="10"/>
        <v>46.199999999999648</v>
      </c>
      <c r="N133" s="7" t="s">
        <v>45</v>
      </c>
    </row>
    <row r="134" spans="1:14" x14ac:dyDescent="0.2">
      <c r="A134" s="3">
        <f t="shared" si="7"/>
        <v>56.249999999999645</v>
      </c>
      <c r="B134" s="2">
        <v>1.58</v>
      </c>
      <c r="C134" s="18"/>
      <c r="D134" s="3">
        <f t="shared" si="8"/>
        <v>46.249999999999645</v>
      </c>
      <c r="E134" s="22">
        <v>2.4430000000000001</v>
      </c>
      <c r="F134" s="13"/>
      <c r="G134" s="27"/>
      <c r="H134" s="18"/>
      <c r="J134" s="3">
        <f t="shared" si="9"/>
        <v>56.249999999999645</v>
      </c>
      <c r="K134" s="84" t="s">
        <v>35</v>
      </c>
      <c r="M134" s="3">
        <f t="shared" si="10"/>
        <v>46.249999999999645</v>
      </c>
      <c r="N134" s="7" t="s">
        <v>45</v>
      </c>
    </row>
    <row r="135" spans="1:14" x14ac:dyDescent="0.2">
      <c r="A135" s="3">
        <f t="shared" si="7"/>
        <v>56.299999999999642</v>
      </c>
      <c r="B135" s="2">
        <v>1.5680000000000001</v>
      </c>
      <c r="C135" s="18"/>
      <c r="D135" s="3">
        <f t="shared" si="8"/>
        <v>46.299999999999642</v>
      </c>
      <c r="E135" s="22">
        <v>2.4239999999999999</v>
      </c>
      <c r="F135" s="13"/>
      <c r="G135" s="27"/>
      <c r="H135" s="18"/>
      <c r="J135" s="3">
        <f t="shared" si="9"/>
        <v>56.299999999999642</v>
      </c>
      <c r="K135" s="84" t="s">
        <v>35</v>
      </c>
      <c r="M135" s="3">
        <f t="shared" si="10"/>
        <v>46.299999999999642</v>
      </c>
      <c r="N135" s="7" t="s">
        <v>45</v>
      </c>
    </row>
    <row r="136" spans="1:14" x14ac:dyDescent="0.2">
      <c r="A136" s="3">
        <f t="shared" si="7"/>
        <v>56.349999999999639</v>
      </c>
      <c r="B136" s="2">
        <v>1.5680000000000001</v>
      </c>
      <c r="C136" s="18"/>
      <c r="D136" s="3">
        <f t="shared" si="8"/>
        <v>46.349999999999639</v>
      </c>
      <c r="E136" s="22">
        <v>2.4239999999999999</v>
      </c>
      <c r="F136" s="13"/>
      <c r="G136" s="27"/>
      <c r="H136" s="18"/>
      <c r="J136" s="3">
        <f t="shared" si="9"/>
        <v>56.349999999999639</v>
      </c>
      <c r="K136" s="84" t="s">
        <v>35</v>
      </c>
      <c r="M136" s="3">
        <f t="shared" si="10"/>
        <v>46.349999999999639</v>
      </c>
      <c r="N136" s="7" t="s">
        <v>45</v>
      </c>
    </row>
    <row r="137" spans="1:14" x14ac:dyDescent="0.2">
      <c r="A137" s="3">
        <f t="shared" si="7"/>
        <v>56.399999999999636</v>
      </c>
      <c r="B137" s="2">
        <v>1.5680000000000001</v>
      </c>
      <c r="C137" s="18"/>
      <c r="D137" s="3">
        <f t="shared" si="8"/>
        <v>46.399999999999636</v>
      </c>
      <c r="E137" s="22">
        <v>2.4239999999999999</v>
      </c>
      <c r="F137" s="13"/>
      <c r="G137" s="27"/>
      <c r="H137" s="18"/>
      <c r="J137" s="3">
        <f t="shared" si="9"/>
        <v>56.399999999999636</v>
      </c>
      <c r="K137" s="84" t="s">
        <v>35</v>
      </c>
      <c r="M137" s="3">
        <f t="shared" si="10"/>
        <v>46.399999999999636</v>
      </c>
      <c r="N137" s="7" t="s">
        <v>45</v>
      </c>
    </row>
    <row r="138" spans="1:14" x14ac:dyDescent="0.2">
      <c r="A138" s="3">
        <f t="shared" ref="A138:A201" si="13">A137+0.05</f>
        <v>56.449999999999633</v>
      </c>
      <c r="B138" s="2">
        <v>1.5680000000000001</v>
      </c>
      <c r="C138" s="18"/>
      <c r="D138" s="3">
        <f t="shared" ref="D138:D201" si="14">D137+0.05</f>
        <v>46.449999999999633</v>
      </c>
      <c r="E138" s="22">
        <v>2.4239999999999999</v>
      </c>
      <c r="F138" s="13"/>
      <c r="G138" s="27"/>
      <c r="H138" s="18"/>
      <c r="J138" s="3">
        <f t="shared" ref="J138:J201" si="15">J137+0.05</f>
        <v>56.449999999999633</v>
      </c>
      <c r="K138" s="84" t="s">
        <v>35</v>
      </c>
      <c r="M138" s="3">
        <f t="shared" ref="M138:M201" si="16">M137+0.05</f>
        <v>46.449999999999633</v>
      </c>
      <c r="N138" s="7" t="s">
        <v>45</v>
      </c>
    </row>
    <row r="139" spans="1:14" x14ac:dyDescent="0.2">
      <c r="A139" s="3">
        <f t="shared" si="13"/>
        <v>56.499999999999631</v>
      </c>
      <c r="B139" s="2">
        <v>1.5680000000000001</v>
      </c>
      <c r="C139" s="18"/>
      <c r="D139" s="3">
        <f t="shared" si="14"/>
        <v>46.499999999999631</v>
      </c>
      <c r="E139" s="22">
        <v>2.4239999999999999</v>
      </c>
      <c r="F139" s="13"/>
      <c r="G139" s="27"/>
      <c r="H139" s="18"/>
      <c r="J139" s="3">
        <f t="shared" si="15"/>
        <v>56.499999999999631</v>
      </c>
      <c r="K139" s="84" t="s">
        <v>35</v>
      </c>
      <c r="M139" s="3">
        <f t="shared" si="16"/>
        <v>46.499999999999631</v>
      </c>
      <c r="N139" s="7" t="s">
        <v>45</v>
      </c>
    </row>
    <row r="140" spans="1:14" x14ac:dyDescent="0.2">
      <c r="A140" s="3">
        <f t="shared" si="13"/>
        <v>56.549999999999628</v>
      </c>
      <c r="B140" s="2">
        <v>1.5549999999999999</v>
      </c>
      <c r="C140" s="18"/>
      <c r="D140" s="3">
        <f t="shared" si="14"/>
        <v>46.549999999999628</v>
      </c>
      <c r="E140" s="22">
        <v>2.4049999999999998</v>
      </c>
      <c r="F140" s="17"/>
      <c r="G140" s="27"/>
      <c r="H140" s="18"/>
      <c r="J140" s="3">
        <f t="shared" si="15"/>
        <v>56.549999999999628</v>
      </c>
      <c r="K140" s="84" t="s">
        <v>35</v>
      </c>
      <c r="M140" s="3">
        <f t="shared" si="16"/>
        <v>46.549999999999628</v>
      </c>
      <c r="N140" s="7" t="s">
        <v>45</v>
      </c>
    </row>
    <row r="141" spans="1:14" x14ac:dyDescent="0.2">
      <c r="A141" s="3">
        <f t="shared" si="13"/>
        <v>56.599999999999625</v>
      </c>
      <c r="B141" s="2">
        <v>1.5549999999999999</v>
      </c>
      <c r="C141" s="18"/>
      <c r="D141" s="3">
        <f t="shared" si="14"/>
        <v>46.599999999999625</v>
      </c>
      <c r="E141" s="22">
        <v>2.4049999999999998</v>
      </c>
      <c r="F141" s="17"/>
      <c r="G141" s="27"/>
      <c r="H141" s="18"/>
      <c r="J141" s="3">
        <f t="shared" si="15"/>
        <v>56.599999999999625</v>
      </c>
      <c r="K141" s="84" t="s">
        <v>35</v>
      </c>
      <c r="M141" s="3">
        <f t="shared" si="16"/>
        <v>46.599999999999625</v>
      </c>
      <c r="N141" s="7" t="s">
        <v>45</v>
      </c>
    </row>
    <row r="142" spans="1:14" x14ac:dyDescent="0.2">
      <c r="A142" s="3">
        <f t="shared" si="13"/>
        <v>56.649999999999622</v>
      </c>
      <c r="B142" s="2">
        <v>1.5549999999999999</v>
      </c>
      <c r="C142" s="18"/>
      <c r="D142" s="3">
        <f t="shared" si="14"/>
        <v>46.649999999999622</v>
      </c>
      <c r="E142" s="22">
        <v>2.4049999999999998</v>
      </c>
      <c r="F142" s="18"/>
      <c r="G142" s="27"/>
      <c r="H142" s="18"/>
      <c r="J142" s="3">
        <f t="shared" si="15"/>
        <v>56.649999999999622</v>
      </c>
      <c r="K142" s="84" t="s">
        <v>35</v>
      </c>
      <c r="M142" s="3">
        <f t="shared" si="16"/>
        <v>46.649999999999622</v>
      </c>
      <c r="N142" s="7" t="s">
        <v>45</v>
      </c>
    </row>
    <row r="143" spans="1:14" x14ac:dyDescent="0.2">
      <c r="A143" s="3">
        <f t="shared" si="13"/>
        <v>56.699999999999619</v>
      </c>
      <c r="B143" s="2">
        <v>1.5549999999999999</v>
      </c>
      <c r="C143" s="18"/>
      <c r="D143" s="3">
        <f t="shared" si="14"/>
        <v>46.699999999999619</v>
      </c>
      <c r="E143" s="22">
        <v>2.4049999999999998</v>
      </c>
      <c r="F143" s="18"/>
      <c r="G143" s="27"/>
      <c r="H143" s="18"/>
      <c r="J143" s="3">
        <f t="shared" si="15"/>
        <v>56.699999999999619</v>
      </c>
      <c r="K143" s="84" t="s">
        <v>35</v>
      </c>
      <c r="M143" s="3">
        <f t="shared" si="16"/>
        <v>46.699999999999619</v>
      </c>
      <c r="N143" s="7" t="s">
        <v>45</v>
      </c>
    </row>
    <row r="144" spans="1:14" x14ac:dyDescent="0.2">
      <c r="A144" s="3">
        <f t="shared" si="13"/>
        <v>56.749999999999616</v>
      </c>
      <c r="B144" s="2">
        <v>1.5549999999999999</v>
      </c>
      <c r="C144" s="18"/>
      <c r="D144" s="3">
        <f t="shared" si="14"/>
        <v>46.749999999999616</v>
      </c>
      <c r="E144" s="22">
        <v>2.4049999999999998</v>
      </c>
      <c r="F144" s="18"/>
      <c r="G144" s="27"/>
      <c r="H144" s="18"/>
      <c r="J144" s="3">
        <f t="shared" si="15"/>
        <v>56.749999999999616</v>
      </c>
      <c r="K144" s="84" t="s">
        <v>35</v>
      </c>
      <c r="M144" s="3">
        <f t="shared" si="16"/>
        <v>46.749999999999616</v>
      </c>
      <c r="N144" s="7" t="s">
        <v>45</v>
      </c>
    </row>
    <row r="145" spans="1:14" x14ac:dyDescent="0.2">
      <c r="A145" s="3">
        <f t="shared" si="13"/>
        <v>56.799999999999613</v>
      </c>
      <c r="B145" s="2">
        <v>1.5429999999999999</v>
      </c>
      <c r="C145" s="18"/>
      <c r="D145" s="3">
        <f t="shared" si="14"/>
        <v>46.799999999999613</v>
      </c>
      <c r="E145" s="22">
        <v>2.387</v>
      </c>
      <c r="F145" s="20"/>
      <c r="G145" s="27"/>
      <c r="H145" s="18"/>
      <c r="J145" s="3">
        <f t="shared" si="15"/>
        <v>56.799999999999613</v>
      </c>
      <c r="K145" s="84" t="s">
        <v>35</v>
      </c>
      <c r="M145" s="3">
        <f t="shared" si="16"/>
        <v>46.799999999999613</v>
      </c>
      <c r="N145" s="7" t="s">
        <v>45</v>
      </c>
    </row>
    <row r="146" spans="1:14" x14ac:dyDescent="0.2">
      <c r="A146" s="3">
        <f t="shared" si="13"/>
        <v>56.849999999999611</v>
      </c>
      <c r="B146" s="2">
        <v>1.5429999999999999</v>
      </c>
      <c r="C146" s="18"/>
      <c r="D146" s="3">
        <f t="shared" si="14"/>
        <v>46.849999999999611</v>
      </c>
      <c r="E146" s="22">
        <v>2.387</v>
      </c>
      <c r="F146" s="18"/>
      <c r="G146" s="27"/>
      <c r="H146" s="18"/>
      <c r="J146" s="3">
        <f t="shared" si="15"/>
        <v>56.849999999999611</v>
      </c>
      <c r="K146" s="84" t="s">
        <v>35</v>
      </c>
      <c r="M146" s="3">
        <f t="shared" si="16"/>
        <v>46.849999999999611</v>
      </c>
      <c r="N146" s="7" t="s">
        <v>45</v>
      </c>
    </row>
    <row r="147" spans="1:14" x14ac:dyDescent="0.2">
      <c r="A147" s="3">
        <f t="shared" si="13"/>
        <v>56.899999999999608</v>
      </c>
      <c r="B147" s="2">
        <v>1.5429999999999999</v>
      </c>
      <c r="C147" s="18"/>
      <c r="D147" s="3">
        <f t="shared" si="14"/>
        <v>46.899999999999608</v>
      </c>
      <c r="E147" s="22">
        <v>2.387</v>
      </c>
      <c r="F147" s="3"/>
      <c r="G147" s="27"/>
      <c r="H147" s="18"/>
      <c r="J147" s="3">
        <f t="shared" si="15"/>
        <v>56.899999999999608</v>
      </c>
      <c r="K147" s="84" t="s">
        <v>35</v>
      </c>
      <c r="M147" s="3">
        <f t="shared" si="16"/>
        <v>46.899999999999608</v>
      </c>
      <c r="N147" s="7" t="s">
        <v>45</v>
      </c>
    </row>
    <row r="148" spans="1:14" x14ac:dyDescent="0.2">
      <c r="A148" s="3">
        <f t="shared" si="13"/>
        <v>56.949999999999605</v>
      </c>
      <c r="B148" s="2">
        <v>1.5429999999999999</v>
      </c>
      <c r="C148" s="18"/>
      <c r="D148" s="3">
        <f t="shared" si="14"/>
        <v>46.949999999999605</v>
      </c>
      <c r="E148" s="22">
        <v>2.387</v>
      </c>
      <c r="F148" s="18"/>
      <c r="G148" s="27"/>
      <c r="H148" s="18"/>
      <c r="J148" s="3">
        <f t="shared" si="15"/>
        <v>56.949999999999605</v>
      </c>
      <c r="K148" s="84" t="s">
        <v>35</v>
      </c>
      <c r="M148" s="3">
        <f t="shared" si="16"/>
        <v>46.949999999999605</v>
      </c>
      <c r="N148" s="7" t="s">
        <v>45</v>
      </c>
    </row>
    <row r="149" spans="1:14" x14ac:dyDescent="0.2">
      <c r="A149" s="3">
        <f t="shared" si="13"/>
        <v>56.999999999999602</v>
      </c>
      <c r="B149" s="2">
        <v>1.5429999999999999</v>
      </c>
      <c r="C149" s="18"/>
      <c r="D149" s="3">
        <f t="shared" si="14"/>
        <v>46.999999999999602</v>
      </c>
      <c r="E149" s="22">
        <v>2.387</v>
      </c>
      <c r="F149" s="18"/>
      <c r="G149" s="27"/>
      <c r="H149" s="18"/>
      <c r="J149" s="3">
        <f t="shared" si="15"/>
        <v>56.999999999999602</v>
      </c>
      <c r="K149" s="84" t="s">
        <v>35</v>
      </c>
      <c r="M149" s="3">
        <f t="shared" si="16"/>
        <v>46.999999999999602</v>
      </c>
      <c r="N149" s="7" t="s">
        <v>45</v>
      </c>
    </row>
    <row r="150" spans="1:14" x14ac:dyDescent="0.2">
      <c r="A150" s="3">
        <f t="shared" si="13"/>
        <v>57.049999999999599</v>
      </c>
      <c r="B150" s="2">
        <v>1.5309999999999999</v>
      </c>
      <c r="C150" s="18"/>
      <c r="D150" s="3">
        <f t="shared" si="14"/>
        <v>47.049999999999599</v>
      </c>
      <c r="E150" s="22">
        <v>2.3690000000000002</v>
      </c>
      <c r="F150" s="13"/>
      <c r="G150" s="27"/>
      <c r="H150" s="18"/>
      <c r="J150" s="3">
        <f t="shared" si="15"/>
        <v>57.049999999999599</v>
      </c>
      <c r="K150" s="84" t="s">
        <v>35</v>
      </c>
      <c r="M150" s="3">
        <f t="shared" si="16"/>
        <v>47.049999999999599</v>
      </c>
      <c r="N150" s="7" t="s">
        <v>45</v>
      </c>
    </row>
    <row r="151" spans="1:14" x14ac:dyDescent="0.2">
      <c r="A151" s="3">
        <f t="shared" si="13"/>
        <v>57.099999999999596</v>
      </c>
      <c r="B151" s="2">
        <v>1.5309999999999999</v>
      </c>
      <c r="C151" s="18"/>
      <c r="D151" s="3">
        <f t="shared" si="14"/>
        <v>47.099999999999596</v>
      </c>
      <c r="E151" s="22">
        <v>2.3690000000000002</v>
      </c>
      <c r="F151" s="13"/>
      <c r="G151" s="27"/>
      <c r="H151" s="18"/>
      <c r="J151" s="3">
        <f t="shared" si="15"/>
        <v>57.099999999999596</v>
      </c>
      <c r="K151" s="84" t="s">
        <v>35</v>
      </c>
      <c r="M151" s="3">
        <f t="shared" si="16"/>
        <v>47.099999999999596</v>
      </c>
      <c r="N151" s="7" t="s">
        <v>45</v>
      </c>
    </row>
    <row r="152" spans="1:14" x14ac:dyDescent="0.2">
      <c r="A152" s="3">
        <f t="shared" si="13"/>
        <v>57.149999999999594</v>
      </c>
      <c r="B152" s="2">
        <v>1.5309999999999999</v>
      </c>
      <c r="C152" s="18"/>
      <c r="D152" s="3">
        <f t="shared" si="14"/>
        <v>47.149999999999594</v>
      </c>
      <c r="E152" s="22">
        <v>2.3690000000000002</v>
      </c>
      <c r="F152" s="13"/>
      <c r="G152" s="27"/>
      <c r="H152" s="18"/>
      <c r="J152" s="3">
        <f t="shared" si="15"/>
        <v>57.149999999999594</v>
      </c>
      <c r="K152" s="84" t="s">
        <v>35</v>
      </c>
      <c r="M152" s="3">
        <f t="shared" si="16"/>
        <v>47.149999999999594</v>
      </c>
      <c r="N152" s="7" t="s">
        <v>45</v>
      </c>
    </row>
    <row r="153" spans="1:14" x14ac:dyDescent="0.2">
      <c r="A153" s="3">
        <f t="shared" si="13"/>
        <v>57.199999999999591</v>
      </c>
      <c r="B153" s="2">
        <v>1.5309999999999999</v>
      </c>
      <c r="C153" s="18"/>
      <c r="D153" s="3">
        <f t="shared" si="14"/>
        <v>47.199999999999591</v>
      </c>
      <c r="E153" s="22">
        <v>2.3690000000000002</v>
      </c>
      <c r="F153" s="13"/>
      <c r="G153" s="27"/>
      <c r="H153" s="18"/>
      <c r="J153" s="3">
        <f t="shared" si="15"/>
        <v>57.199999999999591</v>
      </c>
      <c r="K153" s="84" t="s">
        <v>35</v>
      </c>
      <c r="M153" s="3">
        <f t="shared" si="16"/>
        <v>47.199999999999591</v>
      </c>
      <c r="N153" s="7" t="s">
        <v>45</v>
      </c>
    </row>
    <row r="154" spans="1:14" x14ac:dyDescent="0.2">
      <c r="A154" s="3">
        <f t="shared" si="13"/>
        <v>57.249999999999588</v>
      </c>
      <c r="B154" s="2">
        <v>1.5309999999999999</v>
      </c>
      <c r="C154" s="18"/>
      <c r="D154" s="3">
        <f t="shared" si="14"/>
        <v>47.249999999999588</v>
      </c>
      <c r="E154" s="22">
        <v>2.3690000000000002</v>
      </c>
      <c r="F154" s="13"/>
      <c r="G154" s="27"/>
      <c r="H154" s="18"/>
      <c r="J154" s="3">
        <f t="shared" si="15"/>
        <v>57.249999999999588</v>
      </c>
      <c r="K154" s="84" t="s">
        <v>35</v>
      </c>
      <c r="M154" s="3">
        <f t="shared" si="16"/>
        <v>47.249999999999588</v>
      </c>
      <c r="N154" s="7" t="s">
        <v>45</v>
      </c>
    </row>
    <row r="155" spans="1:14" x14ac:dyDescent="0.2">
      <c r="A155" s="3">
        <f t="shared" si="13"/>
        <v>57.299999999999585</v>
      </c>
      <c r="B155" s="2">
        <v>1.518</v>
      </c>
      <c r="C155" s="18"/>
      <c r="D155" s="3">
        <f t="shared" si="14"/>
        <v>47.299999999999585</v>
      </c>
      <c r="E155" s="22">
        <v>2.351</v>
      </c>
      <c r="F155" s="13"/>
      <c r="G155" s="27"/>
      <c r="H155" s="18"/>
      <c r="J155" s="3">
        <f t="shared" si="15"/>
        <v>57.299999999999585</v>
      </c>
      <c r="K155" s="84" t="s">
        <v>35</v>
      </c>
      <c r="M155" s="3">
        <f t="shared" si="16"/>
        <v>47.299999999999585</v>
      </c>
      <c r="N155" s="7" t="s">
        <v>45</v>
      </c>
    </row>
    <row r="156" spans="1:14" x14ac:dyDescent="0.2">
      <c r="A156" s="3">
        <f t="shared" si="13"/>
        <v>57.349999999999582</v>
      </c>
      <c r="B156" s="2">
        <v>1.518</v>
      </c>
      <c r="C156" s="18"/>
      <c r="D156" s="3">
        <f t="shared" si="14"/>
        <v>47.349999999999582</v>
      </c>
      <c r="E156" s="22">
        <v>2.351</v>
      </c>
      <c r="F156" s="13"/>
      <c r="G156" s="27"/>
      <c r="H156" s="18"/>
      <c r="J156" s="3">
        <f t="shared" si="15"/>
        <v>57.349999999999582</v>
      </c>
      <c r="K156" s="84" t="s">
        <v>35</v>
      </c>
      <c r="M156" s="3">
        <f t="shared" si="16"/>
        <v>47.349999999999582</v>
      </c>
      <c r="N156" s="7" t="s">
        <v>45</v>
      </c>
    </row>
    <row r="157" spans="1:14" x14ac:dyDescent="0.2">
      <c r="A157" s="3">
        <f t="shared" si="13"/>
        <v>57.399999999999579</v>
      </c>
      <c r="B157" s="2">
        <v>1.518</v>
      </c>
      <c r="C157" s="18"/>
      <c r="D157" s="3">
        <f t="shared" si="14"/>
        <v>47.399999999999579</v>
      </c>
      <c r="E157" s="22">
        <v>2.351</v>
      </c>
      <c r="F157" s="13"/>
      <c r="G157" s="27"/>
      <c r="H157" s="18"/>
      <c r="J157" s="3">
        <f t="shared" si="15"/>
        <v>57.399999999999579</v>
      </c>
      <c r="K157" s="84" t="s">
        <v>35</v>
      </c>
      <c r="M157" s="3">
        <f t="shared" si="16"/>
        <v>47.399999999999579</v>
      </c>
      <c r="N157" s="7" t="s">
        <v>45</v>
      </c>
    </row>
    <row r="158" spans="1:14" x14ac:dyDescent="0.2">
      <c r="A158" s="3">
        <f t="shared" si="13"/>
        <v>57.449999999999577</v>
      </c>
      <c r="B158" s="2">
        <v>1.518</v>
      </c>
      <c r="C158" s="18"/>
      <c r="D158" s="3">
        <f t="shared" si="14"/>
        <v>47.449999999999577</v>
      </c>
      <c r="E158" s="22">
        <v>2.351</v>
      </c>
      <c r="F158" s="13"/>
      <c r="G158" s="27"/>
      <c r="H158" s="18"/>
      <c r="J158" s="3">
        <f t="shared" si="15"/>
        <v>57.449999999999577</v>
      </c>
      <c r="K158" s="84" t="s">
        <v>35</v>
      </c>
      <c r="M158" s="3">
        <f t="shared" si="16"/>
        <v>47.449999999999577</v>
      </c>
      <c r="N158" s="7" t="s">
        <v>45</v>
      </c>
    </row>
    <row r="159" spans="1:14" x14ac:dyDescent="0.2">
      <c r="A159" s="3">
        <f t="shared" si="13"/>
        <v>57.499999999999574</v>
      </c>
      <c r="B159" s="2">
        <v>1.518</v>
      </c>
      <c r="C159" s="18"/>
      <c r="D159" s="3">
        <f t="shared" si="14"/>
        <v>47.499999999999574</v>
      </c>
      <c r="E159" s="22">
        <v>2.351</v>
      </c>
      <c r="F159" s="13"/>
      <c r="G159" s="27"/>
      <c r="H159" s="18"/>
      <c r="J159" s="3">
        <f t="shared" si="15"/>
        <v>57.499999999999574</v>
      </c>
      <c r="K159" s="84" t="s">
        <v>35</v>
      </c>
      <c r="M159" s="3">
        <f t="shared" si="16"/>
        <v>47.499999999999574</v>
      </c>
      <c r="N159" s="7" t="s">
        <v>45</v>
      </c>
    </row>
    <row r="160" spans="1:14" x14ac:dyDescent="0.2">
      <c r="A160" s="3">
        <f t="shared" si="13"/>
        <v>57.549999999999571</v>
      </c>
      <c r="B160" s="2">
        <v>1.506</v>
      </c>
      <c r="C160" s="18"/>
      <c r="D160" s="3">
        <f t="shared" si="14"/>
        <v>47.549999999999571</v>
      </c>
      <c r="E160" s="22">
        <v>2.3330000000000002</v>
      </c>
      <c r="F160" s="17"/>
      <c r="G160" s="27"/>
      <c r="H160" s="18"/>
      <c r="J160" s="3">
        <f t="shared" si="15"/>
        <v>57.549999999999571</v>
      </c>
      <c r="K160" s="84" t="s">
        <v>35</v>
      </c>
      <c r="M160" s="3">
        <f t="shared" si="16"/>
        <v>47.549999999999571</v>
      </c>
      <c r="N160" s="7" t="s">
        <v>45</v>
      </c>
    </row>
    <row r="161" spans="1:14" x14ac:dyDescent="0.2">
      <c r="A161" s="3">
        <f t="shared" si="13"/>
        <v>57.599999999999568</v>
      </c>
      <c r="B161" s="2">
        <v>1.506</v>
      </c>
      <c r="C161" s="18"/>
      <c r="D161" s="3">
        <f t="shared" si="14"/>
        <v>47.599999999999568</v>
      </c>
      <c r="E161" s="22">
        <v>2.3330000000000002</v>
      </c>
      <c r="F161" s="17"/>
      <c r="G161" s="27"/>
      <c r="H161" s="18"/>
      <c r="J161" s="3">
        <f t="shared" si="15"/>
        <v>57.599999999999568</v>
      </c>
      <c r="K161" s="84" t="s">
        <v>35</v>
      </c>
      <c r="M161" s="3">
        <f t="shared" si="16"/>
        <v>47.599999999999568</v>
      </c>
      <c r="N161" s="7" t="s">
        <v>45</v>
      </c>
    </row>
    <row r="162" spans="1:14" x14ac:dyDescent="0.2">
      <c r="A162" s="3">
        <f t="shared" si="13"/>
        <v>57.649999999999565</v>
      </c>
      <c r="B162" s="2">
        <v>1.506</v>
      </c>
      <c r="C162" s="18"/>
      <c r="D162" s="3">
        <f t="shared" si="14"/>
        <v>47.649999999999565</v>
      </c>
      <c r="E162" s="22">
        <v>2.3330000000000002</v>
      </c>
      <c r="F162" s="18"/>
      <c r="G162" s="27"/>
      <c r="H162" s="18"/>
      <c r="J162" s="3">
        <f t="shared" si="15"/>
        <v>57.649999999999565</v>
      </c>
      <c r="K162" s="84" t="s">
        <v>35</v>
      </c>
      <c r="M162" s="3">
        <f t="shared" si="16"/>
        <v>47.649999999999565</v>
      </c>
      <c r="N162" s="7" t="s">
        <v>45</v>
      </c>
    </row>
    <row r="163" spans="1:14" x14ac:dyDescent="0.2">
      <c r="A163" s="3">
        <f t="shared" si="13"/>
        <v>57.699999999999562</v>
      </c>
      <c r="B163" s="2">
        <v>1.506</v>
      </c>
      <c r="C163" s="18"/>
      <c r="D163" s="3">
        <f t="shared" si="14"/>
        <v>47.699999999999562</v>
      </c>
      <c r="E163" s="22">
        <v>2.3330000000000002</v>
      </c>
      <c r="F163" s="18"/>
      <c r="G163" s="27"/>
      <c r="H163" s="18"/>
      <c r="J163" s="3">
        <f t="shared" si="15"/>
        <v>57.699999999999562</v>
      </c>
      <c r="K163" s="84" t="s">
        <v>35</v>
      </c>
      <c r="M163" s="3">
        <f t="shared" si="16"/>
        <v>47.699999999999562</v>
      </c>
      <c r="N163" s="7" t="s">
        <v>45</v>
      </c>
    </row>
    <row r="164" spans="1:14" x14ac:dyDescent="0.2">
      <c r="A164" s="3">
        <f t="shared" si="13"/>
        <v>57.749999999999559</v>
      </c>
      <c r="B164" s="2">
        <v>1.506</v>
      </c>
      <c r="C164" s="18"/>
      <c r="D164" s="3">
        <f t="shared" si="14"/>
        <v>47.749999999999559</v>
      </c>
      <c r="E164" s="22">
        <v>2.3330000000000002</v>
      </c>
      <c r="F164" s="18"/>
      <c r="G164" s="27"/>
      <c r="H164" s="18"/>
      <c r="J164" s="3">
        <f t="shared" si="15"/>
        <v>57.749999999999559</v>
      </c>
      <c r="K164" s="84" t="s">
        <v>35</v>
      </c>
      <c r="M164" s="3">
        <f t="shared" si="16"/>
        <v>47.749999999999559</v>
      </c>
      <c r="N164" s="7" t="s">
        <v>45</v>
      </c>
    </row>
    <row r="165" spans="1:14" x14ac:dyDescent="0.2">
      <c r="A165" s="3">
        <f t="shared" si="13"/>
        <v>57.799999999999557</v>
      </c>
      <c r="B165" s="2">
        <v>1.4970000000000001</v>
      </c>
      <c r="C165" s="18"/>
      <c r="D165" s="3">
        <f t="shared" si="14"/>
        <v>47.799999999999557</v>
      </c>
      <c r="E165" s="22">
        <v>2.3149999999999999</v>
      </c>
      <c r="F165" s="20"/>
      <c r="G165" s="27"/>
      <c r="H165" s="18"/>
      <c r="J165" s="3">
        <f t="shared" si="15"/>
        <v>57.799999999999557</v>
      </c>
      <c r="K165" s="84" t="s">
        <v>35</v>
      </c>
      <c r="M165" s="3">
        <f t="shared" si="16"/>
        <v>47.799999999999557</v>
      </c>
      <c r="N165" s="7" t="s">
        <v>45</v>
      </c>
    </row>
    <row r="166" spans="1:14" x14ac:dyDescent="0.2">
      <c r="A166" s="3">
        <f t="shared" si="13"/>
        <v>57.849999999999554</v>
      </c>
      <c r="B166" s="2">
        <v>1.4970000000000001</v>
      </c>
      <c r="C166" s="18"/>
      <c r="D166" s="3">
        <f t="shared" si="14"/>
        <v>47.849999999999554</v>
      </c>
      <c r="E166" s="22">
        <v>2.3149999999999999</v>
      </c>
      <c r="F166" s="18"/>
      <c r="G166" s="27"/>
      <c r="H166" s="18"/>
      <c r="J166" s="3">
        <f t="shared" si="15"/>
        <v>57.849999999999554</v>
      </c>
      <c r="K166" s="84" t="s">
        <v>35</v>
      </c>
      <c r="M166" s="3">
        <f t="shared" si="16"/>
        <v>47.849999999999554</v>
      </c>
      <c r="N166" s="7" t="s">
        <v>45</v>
      </c>
    </row>
    <row r="167" spans="1:14" x14ac:dyDescent="0.2">
      <c r="A167" s="3">
        <f t="shared" si="13"/>
        <v>57.899999999999551</v>
      </c>
      <c r="B167" s="2">
        <v>1.4970000000000001</v>
      </c>
      <c r="C167" s="18"/>
      <c r="D167" s="3">
        <f t="shared" si="14"/>
        <v>47.899999999999551</v>
      </c>
      <c r="E167" s="22">
        <v>2.3149999999999999</v>
      </c>
      <c r="F167" s="3"/>
      <c r="G167" s="27"/>
      <c r="H167" s="18"/>
      <c r="J167" s="3">
        <f t="shared" si="15"/>
        <v>57.899999999999551</v>
      </c>
      <c r="K167" s="84" t="s">
        <v>35</v>
      </c>
      <c r="M167" s="3">
        <f t="shared" si="16"/>
        <v>47.899999999999551</v>
      </c>
      <c r="N167" s="7" t="s">
        <v>45</v>
      </c>
    </row>
    <row r="168" spans="1:14" x14ac:dyDescent="0.2">
      <c r="A168" s="3">
        <f t="shared" si="13"/>
        <v>57.949999999999548</v>
      </c>
      <c r="B168" s="2">
        <v>1.4970000000000001</v>
      </c>
      <c r="C168" s="18"/>
      <c r="D168" s="3">
        <f t="shared" si="14"/>
        <v>47.949999999999548</v>
      </c>
      <c r="E168" s="22">
        <v>2.3149999999999999</v>
      </c>
      <c r="F168" s="18"/>
      <c r="G168" s="27"/>
      <c r="H168" s="18"/>
      <c r="J168" s="3">
        <f t="shared" si="15"/>
        <v>57.949999999999548</v>
      </c>
      <c r="K168" s="84" t="s">
        <v>35</v>
      </c>
      <c r="M168" s="3">
        <f t="shared" si="16"/>
        <v>47.949999999999548</v>
      </c>
      <c r="N168" s="7" t="s">
        <v>45</v>
      </c>
    </row>
    <row r="169" spans="1:14" x14ac:dyDescent="0.2">
      <c r="A169" s="3">
        <f t="shared" si="13"/>
        <v>57.999999999999545</v>
      </c>
      <c r="B169" s="2">
        <v>1.4970000000000001</v>
      </c>
      <c r="C169" s="18"/>
      <c r="D169" s="3">
        <f t="shared" si="14"/>
        <v>47.999999999999545</v>
      </c>
      <c r="E169" s="22">
        <v>2.3149999999999999</v>
      </c>
      <c r="F169" s="18"/>
      <c r="G169" s="27"/>
      <c r="H169" s="18"/>
      <c r="J169" s="3">
        <f t="shared" si="15"/>
        <v>57.999999999999545</v>
      </c>
      <c r="K169" s="84" t="s">
        <v>35</v>
      </c>
      <c r="M169" s="3">
        <f t="shared" si="16"/>
        <v>47.999999999999545</v>
      </c>
      <c r="N169" s="7" t="s">
        <v>45</v>
      </c>
    </row>
    <row r="170" spans="1:14" x14ac:dyDescent="0.2">
      <c r="A170" s="3">
        <f t="shared" si="13"/>
        <v>58.049999999999542</v>
      </c>
      <c r="B170" s="2">
        <v>1.488</v>
      </c>
      <c r="C170" s="18"/>
      <c r="D170" s="3">
        <f t="shared" si="14"/>
        <v>48.049999999999542</v>
      </c>
      <c r="E170" s="22">
        <v>2.2970000000000002</v>
      </c>
      <c r="F170" s="13"/>
      <c r="G170" s="27"/>
      <c r="H170" s="18"/>
      <c r="J170" s="3">
        <f t="shared" si="15"/>
        <v>58.049999999999542</v>
      </c>
      <c r="K170" s="84" t="s">
        <v>35</v>
      </c>
      <c r="M170" s="3">
        <f t="shared" si="16"/>
        <v>48.049999999999542</v>
      </c>
      <c r="N170" s="7" t="s">
        <v>46</v>
      </c>
    </row>
    <row r="171" spans="1:14" x14ac:dyDescent="0.2">
      <c r="A171" s="3">
        <f t="shared" si="13"/>
        <v>58.09999999999954</v>
      </c>
      <c r="B171" s="2">
        <v>1.488</v>
      </c>
      <c r="C171" s="18"/>
      <c r="D171" s="3">
        <f t="shared" si="14"/>
        <v>48.09999999999954</v>
      </c>
      <c r="E171" s="22">
        <v>2.2970000000000002</v>
      </c>
      <c r="F171" s="13"/>
      <c r="G171" s="27"/>
      <c r="H171" s="18"/>
      <c r="J171" s="3">
        <f t="shared" si="15"/>
        <v>58.09999999999954</v>
      </c>
      <c r="K171" s="84" t="s">
        <v>35</v>
      </c>
      <c r="M171" s="3">
        <f t="shared" si="16"/>
        <v>48.09999999999954</v>
      </c>
      <c r="N171" s="7" t="s">
        <v>46</v>
      </c>
    </row>
    <row r="172" spans="1:14" x14ac:dyDescent="0.2">
      <c r="A172" s="3">
        <f t="shared" si="13"/>
        <v>58.149999999999537</v>
      </c>
      <c r="B172" s="2">
        <v>1.488</v>
      </c>
      <c r="C172" s="18"/>
      <c r="D172" s="3">
        <f t="shared" si="14"/>
        <v>48.149999999999537</v>
      </c>
      <c r="E172" s="22">
        <v>2.2970000000000002</v>
      </c>
      <c r="F172" s="13"/>
      <c r="G172" s="27"/>
      <c r="H172" s="18"/>
      <c r="J172" s="3">
        <f t="shared" si="15"/>
        <v>58.149999999999537</v>
      </c>
      <c r="K172" s="84" t="s">
        <v>35</v>
      </c>
      <c r="M172" s="3">
        <f t="shared" si="16"/>
        <v>48.149999999999537</v>
      </c>
      <c r="N172" s="7" t="s">
        <v>46</v>
      </c>
    </row>
    <row r="173" spans="1:14" x14ac:dyDescent="0.2">
      <c r="A173" s="3">
        <f t="shared" si="13"/>
        <v>58.199999999999534</v>
      </c>
      <c r="B173" s="2">
        <v>1.488</v>
      </c>
      <c r="C173" s="18"/>
      <c r="D173" s="3">
        <f t="shared" si="14"/>
        <v>48.199999999999534</v>
      </c>
      <c r="E173" s="22">
        <v>2.2970000000000002</v>
      </c>
      <c r="F173" s="13"/>
      <c r="G173" s="27"/>
      <c r="H173" s="18"/>
      <c r="J173" s="3">
        <f t="shared" si="15"/>
        <v>58.199999999999534</v>
      </c>
      <c r="K173" s="84" t="s">
        <v>35</v>
      </c>
      <c r="M173" s="3">
        <f t="shared" si="16"/>
        <v>48.199999999999534</v>
      </c>
      <c r="N173" s="7" t="s">
        <v>46</v>
      </c>
    </row>
    <row r="174" spans="1:14" x14ac:dyDescent="0.2">
      <c r="A174" s="3">
        <f t="shared" si="13"/>
        <v>58.249999999999531</v>
      </c>
      <c r="B174" s="2">
        <v>1.488</v>
      </c>
      <c r="C174" s="18"/>
      <c r="D174" s="3">
        <f t="shared" si="14"/>
        <v>48.249999999999531</v>
      </c>
      <c r="E174" s="22">
        <v>2.2970000000000002</v>
      </c>
      <c r="F174" s="13"/>
      <c r="G174" s="27"/>
      <c r="H174" s="18"/>
      <c r="J174" s="3">
        <f t="shared" si="15"/>
        <v>58.249999999999531</v>
      </c>
      <c r="K174" s="84" t="s">
        <v>35</v>
      </c>
      <c r="M174" s="3">
        <f t="shared" si="16"/>
        <v>48.249999999999531</v>
      </c>
      <c r="N174" s="7" t="s">
        <v>46</v>
      </c>
    </row>
    <row r="175" spans="1:14" x14ac:dyDescent="0.2">
      <c r="A175" s="3">
        <f t="shared" si="13"/>
        <v>58.299999999999528</v>
      </c>
      <c r="B175" s="2">
        <v>1.478</v>
      </c>
      <c r="C175" s="18"/>
      <c r="D175" s="3">
        <f t="shared" si="14"/>
        <v>48.299999999999528</v>
      </c>
      <c r="E175" s="22">
        <v>2.2799999999999998</v>
      </c>
      <c r="F175" s="13"/>
      <c r="G175" s="27"/>
      <c r="H175" s="18"/>
      <c r="J175" s="3">
        <f t="shared" si="15"/>
        <v>58.299999999999528</v>
      </c>
      <c r="K175" s="84" t="s">
        <v>35</v>
      </c>
      <c r="M175" s="3">
        <f t="shared" si="16"/>
        <v>48.299999999999528</v>
      </c>
      <c r="N175" s="7" t="s">
        <v>46</v>
      </c>
    </row>
    <row r="176" spans="1:14" x14ac:dyDescent="0.2">
      <c r="A176" s="3">
        <f t="shared" si="13"/>
        <v>58.349999999999525</v>
      </c>
      <c r="B176" s="2">
        <v>1.478</v>
      </c>
      <c r="C176" s="18"/>
      <c r="D176" s="3">
        <f t="shared" si="14"/>
        <v>48.349999999999525</v>
      </c>
      <c r="E176" s="22">
        <v>2.2799999999999998</v>
      </c>
      <c r="F176" s="13"/>
      <c r="G176" s="27"/>
      <c r="H176" s="18"/>
      <c r="J176" s="3">
        <f t="shared" si="15"/>
        <v>58.349999999999525</v>
      </c>
      <c r="K176" s="84" t="s">
        <v>35</v>
      </c>
      <c r="M176" s="3">
        <f t="shared" si="16"/>
        <v>48.349999999999525</v>
      </c>
      <c r="N176" s="7" t="s">
        <v>46</v>
      </c>
    </row>
    <row r="177" spans="1:14" x14ac:dyDescent="0.2">
      <c r="A177" s="3">
        <f t="shared" si="13"/>
        <v>58.399999999999523</v>
      </c>
      <c r="B177" s="2">
        <v>1.478</v>
      </c>
      <c r="C177" s="18"/>
      <c r="D177" s="3">
        <f t="shared" si="14"/>
        <v>48.399999999999523</v>
      </c>
      <c r="E177" s="22">
        <v>2.2799999999999998</v>
      </c>
      <c r="F177" s="13"/>
      <c r="G177" s="27"/>
      <c r="H177" s="18"/>
      <c r="J177" s="3">
        <f t="shared" si="15"/>
        <v>58.399999999999523</v>
      </c>
      <c r="K177" s="84" t="s">
        <v>35</v>
      </c>
      <c r="M177" s="3">
        <f t="shared" si="16"/>
        <v>48.399999999999523</v>
      </c>
      <c r="N177" s="7" t="s">
        <v>46</v>
      </c>
    </row>
    <row r="178" spans="1:14" x14ac:dyDescent="0.2">
      <c r="A178" s="3">
        <f t="shared" si="13"/>
        <v>58.44999999999952</v>
      </c>
      <c r="B178" s="2">
        <v>1.478</v>
      </c>
      <c r="C178" s="18"/>
      <c r="D178" s="3">
        <f t="shared" si="14"/>
        <v>48.44999999999952</v>
      </c>
      <c r="E178" s="22">
        <v>2.2799999999999998</v>
      </c>
      <c r="F178" s="13"/>
      <c r="G178" s="27"/>
      <c r="H178" s="18"/>
      <c r="J178" s="3">
        <f t="shared" si="15"/>
        <v>58.44999999999952</v>
      </c>
      <c r="K178" s="84" t="s">
        <v>35</v>
      </c>
      <c r="M178" s="3">
        <f t="shared" si="16"/>
        <v>48.44999999999952</v>
      </c>
      <c r="N178" s="7" t="s">
        <v>46</v>
      </c>
    </row>
    <row r="179" spans="1:14" x14ac:dyDescent="0.2">
      <c r="A179" s="3">
        <f t="shared" si="13"/>
        <v>58.499999999999517</v>
      </c>
      <c r="B179" s="2">
        <v>1.478</v>
      </c>
      <c r="C179" s="18"/>
      <c r="D179" s="3">
        <f t="shared" si="14"/>
        <v>48.499999999999517</v>
      </c>
      <c r="E179" s="22">
        <v>2.2799999999999998</v>
      </c>
      <c r="F179" s="13"/>
      <c r="G179" s="27"/>
      <c r="H179" s="18"/>
      <c r="J179" s="3">
        <f t="shared" si="15"/>
        <v>58.499999999999517</v>
      </c>
      <c r="K179" s="84" t="s">
        <v>35</v>
      </c>
      <c r="M179" s="3">
        <f t="shared" si="16"/>
        <v>48.499999999999517</v>
      </c>
      <c r="N179" s="7" t="s">
        <v>46</v>
      </c>
    </row>
    <row r="180" spans="1:14" x14ac:dyDescent="0.2">
      <c r="A180" s="3">
        <f t="shared" si="13"/>
        <v>58.549999999999514</v>
      </c>
      <c r="B180" s="2">
        <v>1.4690000000000001</v>
      </c>
      <c r="C180" s="18"/>
      <c r="D180" s="3">
        <f t="shared" si="14"/>
        <v>48.549999999999514</v>
      </c>
      <c r="E180" s="22">
        <v>2.2629999999999999</v>
      </c>
      <c r="F180" s="17"/>
      <c r="G180" s="27"/>
      <c r="H180" s="18"/>
      <c r="J180" s="3">
        <f t="shared" si="15"/>
        <v>58.549999999999514</v>
      </c>
      <c r="K180" s="84" t="s">
        <v>35</v>
      </c>
      <c r="M180" s="3">
        <f t="shared" si="16"/>
        <v>48.549999999999514</v>
      </c>
      <c r="N180" s="7" t="s">
        <v>46</v>
      </c>
    </row>
    <row r="181" spans="1:14" x14ac:dyDescent="0.2">
      <c r="A181" s="3">
        <f t="shared" si="13"/>
        <v>58.599999999999511</v>
      </c>
      <c r="B181" s="2">
        <v>1.4690000000000001</v>
      </c>
      <c r="C181" s="18"/>
      <c r="D181" s="3">
        <f t="shared" si="14"/>
        <v>48.599999999999511</v>
      </c>
      <c r="E181" s="22">
        <v>2.2629999999999999</v>
      </c>
      <c r="F181" s="17"/>
      <c r="G181" s="27"/>
      <c r="H181" s="18"/>
      <c r="J181" s="3">
        <f t="shared" si="15"/>
        <v>58.599999999999511</v>
      </c>
      <c r="K181" s="84" t="s">
        <v>35</v>
      </c>
      <c r="M181" s="3">
        <f t="shared" si="16"/>
        <v>48.599999999999511</v>
      </c>
      <c r="N181" s="7" t="s">
        <v>46</v>
      </c>
    </row>
    <row r="182" spans="1:14" x14ac:dyDescent="0.2">
      <c r="A182" s="3">
        <f t="shared" si="13"/>
        <v>58.649999999999508</v>
      </c>
      <c r="B182" s="2">
        <v>1.4690000000000001</v>
      </c>
      <c r="C182" s="18"/>
      <c r="D182" s="3">
        <f t="shared" si="14"/>
        <v>48.649999999999508</v>
      </c>
      <c r="E182" s="22">
        <v>2.2629999999999999</v>
      </c>
      <c r="F182" s="18"/>
      <c r="G182" s="27"/>
      <c r="H182" s="18"/>
      <c r="J182" s="3">
        <f t="shared" si="15"/>
        <v>58.649999999999508</v>
      </c>
      <c r="K182" s="84" t="s">
        <v>35</v>
      </c>
      <c r="M182" s="3">
        <f t="shared" si="16"/>
        <v>48.649999999999508</v>
      </c>
      <c r="N182" s="7" t="s">
        <v>46</v>
      </c>
    </row>
    <row r="183" spans="1:14" x14ac:dyDescent="0.2">
      <c r="A183" s="3">
        <f t="shared" si="13"/>
        <v>58.699999999999505</v>
      </c>
      <c r="B183" s="2">
        <v>1.4690000000000001</v>
      </c>
      <c r="C183" s="18"/>
      <c r="D183" s="3">
        <f t="shared" si="14"/>
        <v>48.699999999999505</v>
      </c>
      <c r="E183" s="22">
        <v>2.2629999999999999</v>
      </c>
      <c r="F183" s="18"/>
      <c r="G183" s="27"/>
      <c r="H183" s="18"/>
      <c r="J183" s="3">
        <f t="shared" si="15"/>
        <v>58.699999999999505</v>
      </c>
      <c r="K183" s="84" t="s">
        <v>35</v>
      </c>
      <c r="M183" s="3">
        <f t="shared" si="16"/>
        <v>48.699999999999505</v>
      </c>
      <c r="N183" s="7" t="s">
        <v>46</v>
      </c>
    </row>
    <row r="184" spans="1:14" x14ac:dyDescent="0.2">
      <c r="A184" s="3">
        <f t="shared" si="13"/>
        <v>58.749999999999503</v>
      </c>
      <c r="B184" s="2">
        <v>1.4690000000000001</v>
      </c>
      <c r="C184" s="18"/>
      <c r="D184" s="3">
        <f t="shared" si="14"/>
        <v>48.749999999999503</v>
      </c>
      <c r="E184" s="22">
        <v>2.2629999999999999</v>
      </c>
      <c r="F184" s="18"/>
      <c r="G184" s="27"/>
      <c r="H184" s="18"/>
      <c r="J184" s="3">
        <f t="shared" si="15"/>
        <v>58.749999999999503</v>
      </c>
      <c r="K184" s="84" t="s">
        <v>35</v>
      </c>
      <c r="M184" s="3">
        <f t="shared" si="16"/>
        <v>48.749999999999503</v>
      </c>
      <c r="N184" s="7" t="s">
        <v>46</v>
      </c>
    </row>
    <row r="185" spans="1:14" x14ac:dyDescent="0.2">
      <c r="A185" s="3">
        <f t="shared" si="13"/>
        <v>58.7999999999995</v>
      </c>
      <c r="B185" s="2">
        <v>1.46</v>
      </c>
      <c r="C185" s="18"/>
      <c r="D185" s="3">
        <f t="shared" si="14"/>
        <v>48.7999999999995</v>
      </c>
      <c r="E185" s="22">
        <v>2.2469999999999999</v>
      </c>
      <c r="F185" s="20"/>
      <c r="G185" s="27"/>
      <c r="H185" s="18"/>
      <c r="J185" s="3">
        <f t="shared" si="15"/>
        <v>58.7999999999995</v>
      </c>
      <c r="K185" s="84" t="s">
        <v>35</v>
      </c>
      <c r="M185" s="3">
        <f t="shared" si="16"/>
        <v>48.7999999999995</v>
      </c>
      <c r="N185" s="7" t="s">
        <v>46</v>
      </c>
    </row>
    <row r="186" spans="1:14" x14ac:dyDescent="0.2">
      <c r="A186" s="3">
        <f t="shared" si="13"/>
        <v>58.849999999999497</v>
      </c>
      <c r="B186" s="2">
        <v>1.46</v>
      </c>
      <c r="C186" s="18"/>
      <c r="D186" s="3">
        <f t="shared" si="14"/>
        <v>48.849999999999497</v>
      </c>
      <c r="E186" s="22">
        <v>2.2469999999999999</v>
      </c>
      <c r="F186" s="18"/>
      <c r="G186" s="27"/>
      <c r="H186" s="18"/>
      <c r="J186" s="3">
        <f t="shared" si="15"/>
        <v>58.849999999999497</v>
      </c>
      <c r="K186" s="84" t="s">
        <v>35</v>
      </c>
      <c r="M186" s="3">
        <f t="shared" si="16"/>
        <v>48.849999999999497</v>
      </c>
      <c r="N186" s="7" t="s">
        <v>46</v>
      </c>
    </row>
    <row r="187" spans="1:14" x14ac:dyDescent="0.2">
      <c r="A187" s="3">
        <f t="shared" si="13"/>
        <v>58.899999999999494</v>
      </c>
      <c r="B187" s="2">
        <v>1.46</v>
      </c>
      <c r="C187" s="18"/>
      <c r="D187" s="3">
        <f t="shared" si="14"/>
        <v>48.899999999999494</v>
      </c>
      <c r="E187" s="22">
        <v>2.2469999999999999</v>
      </c>
      <c r="F187" s="3"/>
      <c r="G187" s="27"/>
      <c r="H187" s="18"/>
      <c r="J187" s="3">
        <f t="shared" si="15"/>
        <v>58.899999999999494</v>
      </c>
      <c r="K187" s="84" t="s">
        <v>35</v>
      </c>
      <c r="M187" s="3">
        <f t="shared" si="16"/>
        <v>48.899999999999494</v>
      </c>
      <c r="N187" s="7" t="s">
        <v>46</v>
      </c>
    </row>
    <row r="188" spans="1:14" x14ac:dyDescent="0.2">
      <c r="A188" s="3">
        <f t="shared" si="13"/>
        <v>58.949999999999491</v>
      </c>
      <c r="B188" s="2">
        <v>1.46</v>
      </c>
      <c r="C188" s="18"/>
      <c r="D188" s="3">
        <f t="shared" si="14"/>
        <v>48.949999999999491</v>
      </c>
      <c r="E188" s="22">
        <v>2.2469999999999999</v>
      </c>
      <c r="F188" s="18"/>
      <c r="G188" s="27"/>
      <c r="H188" s="18"/>
      <c r="J188" s="3">
        <f t="shared" si="15"/>
        <v>58.949999999999491</v>
      </c>
      <c r="K188" s="84" t="s">
        <v>35</v>
      </c>
      <c r="M188" s="3">
        <f t="shared" si="16"/>
        <v>48.949999999999491</v>
      </c>
      <c r="N188" s="7" t="s">
        <v>46</v>
      </c>
    </row>
    <row r="189" spans="1:14" x14ac:dyDescent="0.2">
      <c r="A189" s="3">
        <f t="shared" si="13"/>
        <v>58.999999999999488</v>
      </c>
      <c r="B189" s="2">
        <v>1.46</v>
      </c>
      <c r="C189" s="18"/>
      <c r="D189" s="3">
        <f t="shared" si="14"/>
        <v>48.999999999999488</v>
      </c>
      <c r="E189" s="22">
        <v>2.2469999999999999</v>
      </c>
      <c r="F189" s="18"/>
      <c r="G189" s="27"/>
      <c r="H189" s="18"/>
      <c r="J189" s="3">
        <f t="shared" si="15"/>
        <v>58.999999999999488</v>
      </c>
      <c r="K189" s="84" t="s">
        <v>35</v>
      </c>
      <c r="M189" s="3">
        <f t="shared" si="16"/>
        <v>48.999999999999488</v>
      </c>
      <c r="N189" s="7" t="s">
        <v>46</v>
      </c>
    </row>
    <row r="190" spans="1:14" x14ac:dyDescent="0.2">
      <c r="A190" s="3">
        <f t="shared" si="13"/>
        <v>59.049999999999486</v>
      </c>
      <c r="B190" s="2">
        <v>1.4510000000000001</v>
      </c>
      <c r="C190" s="18"/>
      <c r="D190" s="3">
        <f t="shared" si="14"/>
        <v>49.049999999999486</v>
      </c>
      <c r="E190" s="22">
        <v>2.2309999999999999</v>
      </c>
      <c r="F190" s="13"/>
      <c r="G190" s="27"/>
      <c r="H190" s="18"/>
      <c r="J190" s="3">
        <f t="shared" si="15"/>
        <v>59.049999999999486</v>
      </c>
      <c r="K190" s="84" t="s">
        <v>35</v>
      </c>
      <c r="M190" s="3">
        <f t="shared" si="16"/>
        <v>49.049999999999486</v>
      </c>
      <c r="N190" s="7" t="s">
        <v>46</v>
      </c>
    </row>
    <row r="191" spans="1:14" x14ac:dyDescent="0.2">
      <c r="A191" s="3">
        <f t="shared" si="13"/>
        <v>59.099999999999483</v>
      </c>
      <c r="B191" s="2">
        <v>1.4510000000000001</v>
      </c>
      <c r="C191" s="18"/>
      <c r="D191" s="3">
        <f t="shared" si="14"/>
        <v>49.099999999999483</v>
      </c>
      <c r="E191" s="22">
        <v>2.2309999999999999</v>
      </c>
      <c r="F191" s="13"/>
      <c r="G191" s="27"/>
      <c r="H191" s="18"/>
      <c r="J191" s="3">
        <f t="shared" si="15"/>
        <v>59.099999999999483</v>
      </c>
      <c r="K191" s="84" t="s">
        <v>35</v>
      </c>
      <c r="M191" s="3">
        <f t="shared" si="16"/>
        <v>49.099999999999483</v>
      </c>
      <c r="N191" s="7" t="s">
        <v>46</v>
      </c>
    </row>
    <row r="192" spans="1:14" x14ac:dyDescent="0.2">
      <c r="A192" s="3">
        <f t="shared" si="13"/>
        <v>59.14999999999948</v>
      </c>
      <c r="B192" s="2">
        <v>1.4510000000000001</v>
      </c>
      <c r="C192" s="18"/>
      <c r="D192" s="3">
        <f t="shared" si="14"/>
        <v>49.14999999999948</v>
      </c>
      <c r="E192" s="22">
        <v>2.2309999999999999</v>
      </c>
      <c r="F192" s="13"/>
      <c r="G192" s="27"/>
      <c r="H192" s="18"/>
      <c r="J192" s="3">
        <f t="shared" si="15"/>
        <v>59.14999999999948</v>
      </c>
      <c r="K192" s="84" t="s">
        <v>35</v>
      </c>
      <c r="M192" s="3">
        <f t="shared" si="16"/>
        <v>49.14999999999948</v>
      </c>
      <c r="N192" s="7" t="s">
        <v>46</v>
      </c>
    </row>
    <row r="193" spans="1:14" x14ac:dyDescent="0.2">
      <c r="A193" s="3">
        <f t="shared" si="13"/>
        <v>59.199999999999477</v>
      </c>
      <c r="B193" s="2">
        <v>1.4510000000000001</v>
      </c>
      <c r="C193" s="18"/>
      <c r="D193" s="3">
        <f t="shared" si="14"/>
        <v>49.199999999999477</v>
      </c>
      <c r="E193" s="22">
        <v>2.2309999999999999</v>
      </c>
      <c r="F193" s="13"/>
      <c r="G193" s="27"/>
      <c r="H193" s="18"/>
      <c r="J193" s="3">
        <f t="shared" si="15"/>
        <v>59.199999999999477</v>
      </c>
      <c r="K193" s="84" t="s">
        <v>35</v>
      </c>
      <c r="M193" s="3">
        <f t="shared" si="16"/>
        <v>49.199999999999477</v>
      </c>
      <c r="N193" s="7" t="s">
        <v>46</v>
      </c>
    </row>
    <row r="194" spans="1:14" x14ac:dyDescent="0.2">
      <c r="A194" s="3">
        <f t="shared" si="13"/>
        <v>59.249999999999474</v>
      </c>
      <c r="B194" s="2">
        <v>1.4510000000000001</v>
      </c>
      <c r="C194" s="18"/>
      <c r="D194" s="3">
        <f t="shared" si="14"/>
        <v>49.249999999999474</v>
      </c>
      <c r="E194" s="22">
        <v>2.2309999999999999</v>
      </c>
      <c r="F194" s="13"/>
      <c r="G194" s="27"/>
      <c r="H194" s="18"/>
      <c r="J194" s="3">
        <f t="shared" si="15"/>
        <v>59.249999999999474</v>
      </c>
      <c r="K194" s="84" t="s">
        <v>35</v>
      </c>
      <c r="M194" s="3">
        <f t="shared" si="16"/>
        <v>49.249999999999474</v>
      </c>
      <c r="N194" s="7" t="s">
        <v>46</v>
      </c>
    </row>
    <row r="195" spans="1:14" x14ac:dyDescent="0.2">
      <c r="A195" s="3">
        <f t="shared" si="13"/>
        <v>59.299999999999471</v>
      </c>
      <c r="B195" s="2">
        <v>1.4419999999999999</v>
      </c>
      <c r="C195" s="18"/>
      <c r="D195" s="3">
        <f t="shared" si="14"/>
        <v>49.299999999999471</v>
      </c>
      <c r="E195" s="22">
        <v>2.2160000000000002</v>
      </c>
      <c r="F195" s="13"/>
      <c r="G195" s="27"/>
      <c r="H195" s="18"/>
      <c r="J195" s="3">
        <f t="shared" si="15"/>
        <v>59.299999999999471</v>
      </c>
      <c r="K195" s="84" t="s">
        <v>35</v>
      </c>
      <c r="M195" s="3">
        <f t="shared" si="16"/>
        <v>49.299999999999471</v>
      </c>
      <c r="N195" s="7" t="s">
        <v>46</v>
      </c>
    </row>
    <row r="196" spans="1:14" x14ac:dyDescent="0.2">
      <c r="A196" s="3">
        <f t="shared" si="13"/>
        <v>59.349999999999469</v>
      </c>
      <c r="B196" s="2">
        <v>1.4419999999999999</v>
      </c>
      <c r="C196" s="18"/>
      <c r="D196" s="3">
        <f t="shared" si="14"/>
        <v>49.349999999999469</v>
      </c>
      <c r="E196" s="22">
        <v>2.2160000000000002</v>
      </c>
      <c r="F196" s="13"/>
      <c r="G196" s="27"/>
      <c r="H196" s="18"/>
      <c r="J196" s="3">
        <f t="shared" si="15"/>
        <v>59.349999999999469</v>
      </c>
      <c r="K196" s="84" t="s">
        <v>35</v>
      </c>
      <c r="M196" s="3">
        <f t="shared" si="16"/>
        <v>49.349999999999469</v>
      </c>
      <c r="N196" s="7" t="s">
        <v>46</v>
      </c>
    </row>
    <row r="197" spans="1:14" x14ac:dyDescent="0.2">
      <c r="A197" s="3">
        <f t="shared" si="13"/>
        <v>59.399999999999466</v>
      </c>
      <c r="B197" s="2">
        <v>1.4419999999999999</v>
      </c>
      <c r="C197" s="18"/>
      <c r="D197" s="3">
        <f t="shared" si="14"/>
        <v>49.399999999999466</v>
      </c>
      <c r="E197" s="22">
        <v>2.2160000000000002</v>
      </c>
      <c r="F197" s="13"/>
      <c r="G197" s="27"/>
      <c r="H197" s="18"/>
      <c r="J197" s="3">
        <f t="shared" si="15"/>
        <v>59.399999999999466</v>
      </c>
      <c r="K197" s="84" t="s">
        <v>35</v>
      </c>
      <c r="M197" s="3">
        <f t="shared" si="16"/>
        <v>49.399999999999466</v>
      </c>
      <c r="N197" s="7" t="s">
        <v>46</v>
      </c>
    </row>
    <row r="198" spans="1:14" x14ac:dyDescent="0.2">
      <c r="A198" s="3">
        <f t="shared" si="13"/>
        <v>59.449999999999463</v>
      </c>
      <c r="B198" s="2">
        <v>1.4419999999999999</v>
      </c>
      <c r="C198" s="18"/>
      <c r="D198" s="3">
        <f t="shared" si="14"/>
        <v>49.449999999999463</v>
      </c>
      <c r="E198" s="22">
        <v>2.2160000000000002</v>
      </c>
      <c r="F198" s="13"/>
      <c r="G198" s="27"/>
      <c r="H198" s="18"/>
      <c r="J198" s="3">
        <f t="shared" si="15"/>
        <v>59.449999999999463</v>
      </c>
      <c r="K198" s="84" t="s">
        <v>35</v>
      </c>
      <c r="M198" s="3">
        <f t="shared" si="16"/>
        <v>49.449999999999463</v>
      </c>
      <c r="N198" s="7" t="s">
        <v>46</v>
      </c>
    </row>
    <row r="199" spans="1:14" x14ac:dyDescent="0.2">
      <c r="A199" s="3">
        <f t="shared" si="13"/>
        <v>59.49999999999946</v>
      </c>
      <c r="B199" s="2">
        <v>1.4419999999999999</v>
      </c>
      <c r="C199" s="18"/>
      <c r="D199" s="3">
        <f t="shared" si="14"/>
        <v>49.49999999999946</v>
      </c>
      <c r="E199" s="22">
        <v>2.2160000000000002</v>
      </c>
      <c r="F199" s="13"/>
      <c r="G199" s="27"/>
      <c r="H199" s="18"/>
      <c r="J199" s="3">
        <f t="shared" si="15"/>
        <v>59.49999999999946</v>
      </c>
      <c r="K199" s="84" t="s">
        <v>35</v>
      </c>
      <c r="M199" s="3">
        <f t="shared" si="16"/>
        <v>49.49999999999946</v>
      </c>
      <c r="N199" s="7" t="s">
        <v>46</v>
      </c>
    </row>
    <row r="200" spans="1:14" x14ac:dyDescent="0.2">
      <c r="A200" s="3">
        <f t="shared" si="13"/>
        <v>59.549999999999457</v>
      </c>
      <c r="B200" s="2">
        <v>1.4319999999999999</v>
      </c>
      <c r="C200" s="18"/>
      <c r="D200" s="3">
        <f t="shared" si="14"/>
        <v>49.549999999999457</v>
      </c>
      <c r="E200" s="22">
        <v>2.202</v>
      </c>
      <c r="F200" s="17"/>
      <c r="G200" s="27"/>
      <c r="H200" s="18"/>
      <c r="J200" s="3">
        <f t="shared" si="15"/>
        <v>59.549999999999457</v>
      </c>
      <c r="K200" s="84" t="s">
        <v>35</v>
      </c>
      <c r="M200" s="3">
        <f t="shared" si="16"/>
        <v>49.549999999999457</v>
      </c>
      <c r="N200" s="7" t="s">
        <v>46</v>
      </c>
    </row>
    <row r="201" spans="1:14" x14ac:dyDescent="0.2">
      <c r="A201" s="3">
        <f t="shared" si="13"/>
        <v>59.599999999999454</v>
      </c>
      <c r="B201" s="2">
        <v>1.4319999999999999</v>
      </c>
      <c r="C201" s="18"/>
      <c r="D201" s="3">
        <f t="shared" si="14"/>
        <v>49.599999999999454</v>
      </c>
      <c r="E201" s="22">
        <v>2.202</v>
      </c>
      <c r="F201" s="17"/>
      <c r="G201" s="27"/>
      <c r="H201" s="18"/>
      <c r="J201" s="3">
        <f t="shared" si="15"/>
        <v>59.599999999999454</v>
      </c>
      <c r="K201" s="84" t="s">
        <v>35</v>
      </c>
      <c r="M201" s="3">
        <f t="shared" si="16"/>
        <v>49.599999999999454</v>
      </c>
      <c r="N201" s="7" t="s">
        <v>46</v>
      </c>
    </row>
    <row r="202" spans="1:14" x14ac:dyDescent="0.2">
      <c r="A202" s="3">
        <f t="shared" ref="A202:A265" si="17">A201+0.05</f>
        <v>59.649999999999451</v>
      </c>
      <c r="B202" s="2">
        <v>1.4319999999999999</v>
      </c>
      <c r="C202" s="18"/>
      <c r="D202" s="3">
        <f t="shared" ref="D202:D265" si="18">D201+0.05</f>
        <v>49.649999999999451</v>
      </c>
      <c r="E202" s="22">
        <v>2.202</v>
      </c>
      <c r="F202" s="18"/>
      <c r="G202" s="27"/>
      <c r="H202" s="18"/>
      <c r="J202" s="3">
        <f t="shared" ref="J202:J265" si="19">J201+0.05</f>
        <v>59.649999999999451</v>
      </c>
      <c r="K202" s="84" t="s">
        <v>35</v>
      </c>
      <c r="M202" s="3">
        <f t="shared" ref="M202:M265" si="20">M201+0.05</f>
        <v>49.649999999999451</v>
      </c>
      <c r="N202" s="7" t="s">
        <v>46</v>
      </c>
    </row>
    <row r="203" spans="1:14" x14ac:dyDescent="0.2">
      <c r="A203" s="3">
        <f t="shared" si="17"/>
        <v>59.699999999999449</v>
      </c>
      <c r="B203" s="2">
        <v>1.4319999999999999</v>
      </c>
      <c r="C203" s="18"/>
      <c r="D203" s="3">
        <f t="shared" si="18"/>
        <v>49.699999999999449</v>
      </c>
      <c r="E203" s="22">
        <v>2.202</v>
      </c>
      <c r="F203" s="18"/>
      <c r="G203" s="27"/>
      <c r="H203" s="18"/>
      <c r="J203" s="3">
        <f t="shared" si="19"/>
        <v>59.699999999999449</v>
      </c>
      <c r="K203" s="84" t="s">
        <v>35</v>
      </c>
      <c r="M203" s="3">
        <f t="shared" si="20"/>
        <v>49.699999999999449</v>
      </c>
      <c r="N203" s="7" t="s">
        <v>46</v>
      </c>
    </row>
    <row r="204" spans="1:14" x14ac:dyDescent="0.2">
      <c r="A204" s="3">
        <f t="shared" si="17"/>
        <v>59.749999999999446</v>
      </c>
      <c r="B204" s="2">
        <v>1.4319999999999999</v>
      </c>
      <c r="C204" s="18"/>
      <c r="D204" s="3">
        <f t="shared" si="18"/>
        <v>49.749999999999446</v>
      </c>
      <c r="E204" s="22">
        <v>2.202</v>
      </c>
      <c r="F204" s="18"/>
      <c r="G204" s="27"/>
      <c r="H204" s="18"/>
      <c r="J204" s="3">
        <f t="shared" si="19"/>
        <v>59.749999999999446</v>
      </c>
      <c r="K204" s="84" t="s">
        <v>35</v>
      </c>
      <c r="M204" s="3">
        <f t="shared" si="20"/>
        <v>49.749999999999446</v>
      </c>
      <c r="N204" s="7" t="s">
        <v>46</v>
      </c>
    </row>
    <row r="205" spans="1:14" x14ac:dyDescent="0.2">
      <c r="A205" s="3">
        <f t="shared" si="17"/>
        <v>59.799999999999443</v>
      </c>
      <c r="B205" s="2">
        <v>1.423</v>
      </c>
      <c r="C205" s="18"/>
      <c r="D205" s="3">
        <f t="shared" si="18"/>
        <v>49.799999999999443</v>
      </c>
      <c r="E205" s="22">
        <v>2.1880000000000002</v>
      </c>
      <c r="F205" s="20"/>
      <c r="G205" s="27"/>
      <c r="H205" s="18"/>
      <c r="J205" s="3">
        <f t="shared" si="19"/>
        <v>59.799999999999443</v>
      </c>
      <c r="K205" s="84" t="s">
        <v>35</v>
      </c>
      <c r="M205" s="3">
        <f t="shared" si="20"/>
        <v>49.799999999999443</v>
      </c>
      <c r="N205" s="7" t="s">
        <v>46</v>
      </c>
    </row>
    <row r="206" spans="1:14" x14ac:dyDescent="0.2">
      <c r="A206" s="3">
        <f t="shared" si="17"/>
        <v>59.84999999999944</v>
      </c>
      <c r="B206" s="2">
        <v>1.423</v>
      </c>
      <c r="C206" s="18"/>
      <c r="D206" s="3">
        <f t="shared" si="18"/>
        <v>49.84999999999944</v>
      </c>
      <c r="E206" s="22">
        <v>2.1880000000000002</v>
      </c>
      <c r="F206" s="18"/>
      <c r="G206" s="27"/>
      <c r="H206" s="18"/>
      <c r="J206" s="3">
        <f t="shared" si="19"/>
        <v>59.84999999999944</v>
      </c>
      <c r="K206" s="84" t="s">
        <v>35</v>
      </c>
      <c r="M206" s="3">
        <f t="shared" si="20"/>
        <v>49.84999999999944</v>
      </c>
      <c r="N206" s="7" t="s">
        <v>46</v>
      </c>
    </row>
    <row r="207" spans="1:14" x14ac:dyDescent="0.2">
      <c r="A207" s="3">
        <f t="shared" si="17"/>
        <v>59.899999999999437</v>
      </c>
      <c r="B207" s="2">
        <v>1.423</v>
      </c>
      <c r="C207" s="18"/>
      <c r="D207" s="3">
        <f t="shared" si="18"/>
        <v>49.899999999999437</v>
      </c>
      <c r="E207" s="22">
        <v>2.1880000000000002</v>
      </c>
      <c r="F207" s="3"/>
      <c r="G207" s="27"/>
      <c r="H207" s="18"/>
      <c r="J207" s="3">
        <f t="shared" si="19"/>
        <v>59.899999999999437</v>
      </c>
      <c r="K207" s="84" t="s">
        <v>35</v>
      </c>
      <c r="M207" s="3">
        <f t="shared" si="20"/>
        <v>49.899999999999437</v>
      </c>
      <c r="N207" s="7" t="s">
        <v>46</v>
      </c>
    </row>
    <row r="208" spans="1:14" x14ac:dyDescent="0.2">
      <c r="A208" s="3">
        <f t="shared" si="17"/>
        <v>59.949999999999434</v>
      </c>
      <c r="B208" s="2">
        <v>1.423</v>
      </c>
      <c r="C208" s="18"/>
      <c r="D208" s="3">
        <f t="shared" si="18"/>
        <v>49.949999999999434</v>
      </c>
      <c r="E208" s="22">
        <v>2.1880000000000002</v>
      </c>
      <c r="F208" s="18"/>
      <c r="G208" s="27"/>
      <c r="H208" s="18"/>
      <c r="J208" s="3">
        <f t="shared" si="19"/>
        <v>59.949999999999434</v>
      </c>
      <c r="K208" s="84" t="s">
        <v>35</v>
      </c>
      <c r="M208" s="3">
        <f t="shared" si="20"/>
        <v>49.949999999999434</v>
      </c>
      <c r="N208" s="7" t="s">
        <v>46</v>
      </c>
    </row>
    <row r="209" spans="1:14" x14ac:dyDescent="0.2">
      <c r="A209" s="3">
        <f t="shared" si="17"/>
        <v>59.999999999999432</v>
      </c>
      <c r="B209" s="2">
        <v>1.423</v>
      </c>
      <c r="C209" s="18"/>
      <c r="D209" s="3">
        <f t="shared" si="18"/>
        <v>49.999999999999432</v>
      </c>
      <c r="E209" s="22">
        <v>2.1880000000000002</v>
      </c>
      <c r="F209" s="18"/>
      <c r="G209" s="27"/>
      <c r="H209" s="18"/>
      <c r="J209" s="3">
        <f t="shared" si="19"/>
        <v>59.999999999999432</v>
      </c>
      <c r="K209" s="84" t="s">
        <v>35</v>
      </c>
      <c r="M209" s="3">
        <f t="shared" si="20"/>
        <v>49.999999999999432</v>
      </c>
      <c r="N209" s="7" t="s">
        <v>46</v>
      </c>
    </row>
    <row r="210" spans="1:14" x14ac:dyDescent="0.2">
      <c r="A210" s="3">
        <f t="shared" si="17"/>
        <v>60.049999999999429</v>
      </c>
      <c r="B210" s="2">
        <v>1.4139999999999999</v>
      </c>
      <c r="C210" s="18"/>
      <c r="D210" s="3">
        <f t="shared" si="18"/>
        <v>50.049999999999429</v>
      </c>
      <c r="E210" s="22">
        <v>2.1739999999999999</v>
      </c>
      <c r="F210" s="13"/>
      <c r="G210" s="27"/>
      <c r="H210" s="18"/>
      <c r="J210" s="3">
        <f t="shared" si="19"/>
        <v>60.049999999999429</v>
      </c>
      <c r="K210" s="84" t="s">
        <v>42</v>
      </c>
      <c r="M210" s="3">
        <f t="shared" si="20"/>
        <v>50.049999999999429</v>
      </c>
      <c r="N210" s="7" t="s">
        <v>46</v>
      </c>
    </row>
    <row r="211" spans="1:14" x14ac:dyDescent="0.2">
      <c r="A211" s="3">
        <f t="shared" si="17"/>
        <v>60.099999999999426</v>
      </c>
      <c r="B211" s="2">
        <v>1.4139999999999999</v>
      </c>
      <c r="C211" s="18"/>
      <c r="D211" s="3">
        <f t="shared" si="18"/>
        <v>50.099999999999426</v>
      </c>
      <c r="E211" s="22">
        <v>2.1739999999999999</v>
      </c>
      <c r="F211" s="13"/>
      <c r="G211" s="27"/>
      <c r="H211" s="18"/>
      <c r="J211" s="3">
        <f t="shared" si="19"/>
        <v>60.099999999999426</v>
      </c>
      <c r="K211" s="84" t="s">
        <v>42</v>
      </c>
      <c r="M211" s="3">
        <f t="shared" si="20"/>
        <v>50.099999999999426</v>
      </c>
      <c r="N211" s="7" t="s">
        <v>46</v>
      </c>
    </row>
    <row r="212" spans="1:14" x14ac:dyDescent="0.2">
      <c r="A212" s="3">
        <f t="shared" si="17"/>
        <v>60.149999999999423</v>
      </c>
      <c r="B212" s="2">
        <v>1.4139999999999999</v>
      </c>
      <c r="C212" s="18"/>
      <c r="D212" s="3">
        <f t="shared" si="18"/>
        <v>50.149999999999423</v>
      </c>
      <c r="E212" s="22">
        <v>2.1739999999999999</v>
      </c>
      <c r="F212" s="13"/>
      <c r="G212" s="27"/>
      <c r="H212" s="18"/>
      <c r="J212" s="3">
        <f t="shared" si="19"/>
        <v>60.149999999999423</v>
      </c>
      <c r="K212" s="84" t="s">
        <v>42</v>
      </c>
      <c r="M212" s="3">
        <f t="shared" si="20"/>
        <v>50.149999999999423</v>
      </c>
      <c r="N212" s="7" t="s">
        <v>46</v>
      </c>
    </row>
    <row r="213" spans="1:14" x14ac:dyDescent="0.2">
      <c r="A213" s="3">
        <f t="shared" si="17"/>
        <v>60.19999999999942</v>
      </c>
      <c r="B213" s="2">
        <v>1.4139999999999999</v>
      </c>
      <c r="C213" s="18"/>
      <c r="D213" s="3">
        <f t="shared" si="18"/>
        <v>50.19999999999942</v>
      </c>
      <c r="E213" s="22">
        <v>2.1739999999999999</v>
      </c>
      <c r="F213" s="13"/>
      <c r="G213" s="27"/>
      <c r="H213" s="18"/>
      <c r="J213" s="3">
        <f t="shared" si="19"/>
        <v>60.19999999999942</v>
      </c>
      <c r="K213" s="84" t="s">
        <v>42</v>
      </c>
      <c r="M213" s="3">
        <f t="shared" si="20"/>
        <v>50.19999999999942</v>
      </c>
      <c r="N213" s="7" t="s">
        <v>46</v>
      </c>
    </row>
    <row r="214" spans="1:14" x14ac:dyDescent="0.2">
      <c r="A214" s="3">
        <f t="shared" si="17"/>
        <v>60.249999999999417</v>
      </c>
      <c r="B214" s="2">
        <v>1.4139999999999999</v>
      </c>
      <c r="C214" s="18"/>
      <c r="D214" s="3">
        <f t="shared" si="18"/>
        <v>50.249999999999417</v>
      </c>
      <c r="E214" s="22">
        <v>2.1739999999999999</v>
      </c>
      <c r="F214" s="13"/>
      <c r="G214" s="27"/>
      <c r="H214" s="18"/>
      <c r="J214" s="3">
        <f t="shared" si="19"/>
        <v>60.249999999999417</v>
      </c>
      <c r="K214" s="84" t="s">
        <v>42</v>
      </c>
      <c r="M214" s="3">
        <f t="shared" si="20"/>
        <v>50.249999999999417</v>
      </c>
      <c r="N214" s="7" t="s">
        <v>46</v>
      </c>
    </row>
    <row r="215" spans="1:14" x14ac:dyDescent="0.2">
      <c r="A215" s="3">
        <f t="shared" si="17"/>
        <v>60.299999999999415</v>
      </c>
      <c r="B215" s="2">
        <v>1.405</v>
      </c>
      <c r="C215" s="18"/>
      <c r="D215" s="3">
        <f t="shared" si="18"/>
        <v>50.299999999999415</v>
      </c>
      <c r="E215" s="22">
        <v>2.16</v>
      </c>
      <c r="F215" s="13"/>
      <c r="G215" s="27"/>
      <c r="H215" s="18"/>
      <c r="J215" s="3">
        <f t="shared" si="19"/>
        <v>60.299999999999415</v>
      </c>
      <c r="K215" s="84" t="s">
        <v>42</v>
      </c>
      <c r="M215" s="3">
        <f t="shared" si="20"/>
        <v>50.299999999999415</v>
      </c>
      <c r="N215" s="7" t="s">
        <v>46</v>
      </c>
    </row>
    <row r="216" spans="1:14" x14ac:dyDescent="0.2">
      <c r="A216" s="3">
        <f t="shared" si="17"/>
        <v>60.349999999999412</v>
      </c>
      <c r="B216" s="2">
        <v>1.405</v>
      </c>
      <c r="C216" s="18"/>
      <c r="D216" s="3">
        <f t="shared" si="18"/>
        <v>50.349999999999412</v>
      </c>
      <c r="E216" s="22">
        <v>2.16</v>
      </c>
      <c r="F216" s="13"/>
      <c r="G216" s="27"/>
      <c r="H216" s="18"/>
      <c r="J216" s="3">
        <f t="shared" si="19"/>
        <v>60.349999999999412</v>
      </c>
      <c r="K216" s="84" t="s">
        <v>42</v>
      </c>
      <c r="M216" s="3">
        <f t="shared" si="20"/>
        <v>50.349999999999412</v>
      </c>
      <c r="N216" s="7" t="s">
        <v>46</v>
      </c>
    </row>
    <row r="217" spans="1:14" x14ac:dyDescent="0.2">
      <c r="A217" s="3">
        <f t="shared" si="17"/>
        <v>60.399999999999409</v>
      </c>
      <c r="B217" s="2">
        <v>1.405</v>
      </c>
      <c r="C217" s="18"/>
      <c r="D217" s="3">
        <f t="shared" si="18"/>
        <v>50.399999999999409</v>
      </c>
      <c r="E217" s="22">
        <v>2.16</v>
      </c>
      <c r="F217" s="13"/>
      <c r="G217" s="27"/>
      <c r="H217" s="18"/>
      <c r="J217" s="3">
        <f t="shared" si="19"/>
        <v>60.399999999999409</v>
      </c>
      <c r="K217" s="84" t="s">
        <v>42</v>
      </c>
      <c r="M217" s="3">
        <f t="shared" si="20"/>
        <v>50.399999999999409</v>
      </c>
      <c r="N217" s="7" t="s">
        <v>46</v>
      </c>
    </row>
    <row r="218" spans="1:14" x14ac:dyDescent="0.2">
      <c r="A218" s="3">
        <f t="shared" si="17"/>
        <v>60.449999999999406</v>
      </c>
      <c r="B218" s="2">
        <v>1.405</v>
      </c>
      <c r="C218" s="18"/>
      <c r="D218" s="3">
        <f t="shared" si="18"/>
        <v>50.449999999999406</v>
      </c>
      <c r="E218" s="22">
        <v>2.16</v>
      </c>
      <c r="F218" s="13"/>
      <c r="G218" s="27"/>
      <c r="H218" s="18"/>
      <c r="J218" s="3">
        <f t="shared" si="19"/>
        <v>60.449999999999406</v>
      </c>
      <c r="K218" s="84" t="s">
        <v>42</v>
      </c>
      <c r="M218" s="3">
        <f t="shared" si="20"/>
        <v>50.449999999999406</v>
      </c>
      <c r="N218" s="7" t="s">
        <v>46</v>
      </c>
    </row>
    <row r="219" spans="1:14" x14ac:dyDescent="0.2">
      <c r="A219" s="3">
        <f t="shared" si="17"/>
        <v>60.499999999999403</v>
      </c>
      <c r="B219" s="2">
        <v>1.405</v>
      </c>
      <c r="C219" s="18"/>
      <c r="D219" s="3">
        <f t="shared" si="18"/>
        <v>50.499999999999403</v>
      </c>
      <c r="E219" s="22">
        <v>2.16</v>
      </c>
      <c r="F219" s="13"/>
      <c r="G219" s="27"/>
      <c r="H219" s="18"/>
      <c r="J219" s="3">
        <f t="shared" si="19"/>
        <v>60.499999999999403</v>
      </c>
      <c r="K219" s="84" t="s">
        <v>42</v>
      </c>
      <c r="M219" s="3">
        <f t="shared" si="20"/>
        <v>50.499999999999403</v>
      </c>
      <c r="N219" s="7" t="s">
        <v>46</v>
      </c>
    </row>
    <row r="220" spans="1:14" x14ac:dyDescent="0.2">
      <c r="A220" s="3">
        <f t="shared" si="17"/>
        <v>60.5499999999994</v>
      </c>
      <c r="B220" s="2">
        <v>1.3979999999999999</v>
      </c>
      <c r="C220" s="18"/>
      <c r="D220" s="3">
        <f t="shared" si="18"/>
        <v>50.5499999999994</v>
      </c>
      <c r="E220" s="22">
        <v>2.1459999999999999</v>
      </c>
      <c r="F220" s="17"/>
      <c r="G220" s="27"/>
      <c r="H220" s="18"/>
      <c r="J220" s="3">
        <f t="shared" si="19"/>
        <v>60.5499999999994</v>
      </c>
      <c r="K220" s="84" t="s">
        <v>42</v>
      </c>
      <c r="M220" s="3">
        <f t="shared" si="20"/>
        <v>50.5499999999994</v>
      </c>
      <c r="N220" s="7" t="s">
        <v>46</v>
      </c>
    </row>
    <row r="221" spans="1:14" x14ac:dyDescent="0.2">
      <c r="A221" s="3">
        <f t="shared" si="17"/>
        <v>60.599999999999397</v>
      </c>
      <c r="B221" s="2">
        <v>1.3979999999999999</v>
      </c>
      <c r="C221" s="18"/>
      <c r="D221" s="3">
        <f t="shared" si="18"/>
        <v>50.599999999999397</v>
      </c>
      <c r="E221" s="22">
        <v>2.1459999999999999</v>
      </c>
      <c r="F221" s="17"/>
      <c r="G221" s="27"/>
      <c r="H221" s="18"/>
      <c r="J221" s="3">
        <f t="shared" si="19"/>
        <v>60.599999999999397</v>
      </c>
      <c r="K221" s="84" t="s">
        <v>42</v>
      </c>
      <c r="M221" s="3">
        <f t="shared" si="20"/>
        <v>50.599999999999397</v>
      </c>
      <c r="N221" s="7" t="s">
        <v>46</v>
      </c>
    </row>
    <row r="222" spans="1:14" x14ac:dyDescent="0.2">
      <c r="A222" s="3">
        <f t="shared" si="17"/>
        <v>60.649999999999395</v>
      </c>
      <c r="B222" s="2">
        <v>1.3979999999999999</v>
      </c>
      <c r="C222" s="18"/>
      <c r="D222" s="3">
        <f t="shared" si="18"/>
        <v>50.649999999999395</v>
      </c>
      <c r="E222" s="22">
        <v>2.1459999999999999</v>
      </c>
      <c r="F222" s="18"/>
      <c r="G222" s="27"/>
      <c r="H222" s="18"/>
      <c r="J222" s="3">
        <f t="shared" si="19"/>
        <v>60.649999999999395</v>
      </c>
      <c r="K222" s="84" t="s">
        <v>42</v>
      </c>
      <c r="M222" s="3">
        <f t="shared" si="20"/>
        <v>50.649999999999395</v>
      </c>
      <c r="N222" s="7" t="s">
        <v>46</v>
      </c>
    </row>
    <row r="223" spans="1:14" x14ac:dyDescent="0.2">
      <c r="A223" s="3">
        <f t="shared" si="17"/>
        <v>60.699999999999392</v>
      </c>
      <c r="B223" s="2">
        <v>1.3979999999999999</v>
      </c>
      <c r="C223" s="18"/>
      <c r="D223" s="3">
        <f t="shared" si="18"/>
        <v>50.699999999999392</v>
      </c>
      <c r="E223" s="22">
        <v>2.1459999999999999</v>
      </c>
      <c r="F223" s="18"/>
      <c r="G223" s="27"/>
      <c r="H223" s="18"/>
      <c r="J223" s="3">
        <f t="shared" si="19"/>
        <v>60.699999999999392</v>
      </c>
      <c r="K223" s="84" t="s">
        <v>42</v>
      </c>
      <c r="M223" s="3">
        <f t="shared" si="20"/>
        <v>50.699999999999392</v>
      </c>
      <c r="N223" s="7" t="s">
        <v>46</v>
      </c>
    </row>
    <row r="224" spans="1:14" x14ac:dyDescent="0.2">
      <c r="A224" s="3">
        <f t="shared" si="17"/>
        <v>60.749999999999389</v>
      </c>
      <c r="B224" s="2">
        <v>1.3979999999999999</v>
      </c>
      <c r="C224" s="18"/>
      <c r="D224" s="3">
        <f t="shared" si="18"/>
        <v>50.749999999999389</v>
      </c>
      <c r="E224" s="22">
        <v>2.1459999999999999</v>
      </c>
      <c r="F224" s="18"/>
      <c r="G224" s="27"/>
      <c r="H224" s="18"/>
      <c r="J224" s="3">
        <f t="shared" si="19"/>
        <v>60.749999999999389</v>
      </c>
      <c r="K224" s="84" t="s">
        <v>42</v>
      </c>
      <c r="M224" s="3">
        <f t="shared" si="20"/>
        <v>50.749999999999389</v>
      </c>
      <c r="N224" s="7" t="s">
        <v>46</v>
      </c>
    </row>
    <row r="225" spans="1:14" x14ac:dyDescent="0.2">
      <c r="A225" s="3">
        <f t="shared" si="17"/>
        <v>60.799999999999386</v>
      </c>
      <c r="B225" s="2">
        <v>1.391</v>
      </c>
      <c r="C225" s="18"/>
      <c r="D225" s="3">
        <f t="shared" si="18"/>
        <v>50.799999999999386</v>
      </c>
      <c r="E225" s="22">
        <v>2.1320000000000001</v>
      </c>
      <c r="F225" s="20"/>
      <c r="G225" s="27"/>
      <c r="H225" s="18"/>
      <c r="J225" s="3">
        <f t="shared" si="19"/>
        <v>60.799999999999386</v>
      </c>
      <c r="K225" s="84" t="s">
        <v>42</v>
      </c>
      <c r="M225" s="3">
        <f t="shared" si="20"/>
        <v>50.799999999999386</v>
      </c>
      <c r="N225" s="7" t="s">
        <v>46</v>
      </c>
    </row>
    <row r="226" spans="1:14" x14ac:dyDescent="0.2">
      <c r="A226" s="3">
        <f t="shared" si="17"/>
        <v>60.849999999999383</v>
      </c>
      <c r="B226" s="2">
        <v>1.391</v>
      </c>
      <c r="C226" s="18"/>
      <c r="D226" s="3">
        <f t="shared" si="18"/>
        <v>50.849999999999383</v>
      </c>
      <c r="E226" s="22">
        <v>2.1320000000000001</v>
      </c>
      <c r="F226" s="18"/>
      <c r="G226" s="27"/>
      <c r="H226" s="18"/>
      <c r="J226" s="3">
        <f t="shared" si="19"/>
        <v>60.849999999999383</v>
      </c>
      <c r="K226" s="84" t="s">
        <v>42</v>
      </c>
      <c r="M226" s="3">
        <f t="shared" si="20"/>
        <v>50.849999999999383</v>
      </c>
      <c r="N226" s="7" t="s">
        <v>46</v>
      </c>
    </row>
    <row r="227" spans="1:14" x14ac:dyDescent="0.2">
      <c r="A227" s="3">
        <f t="shared" si="17"/>
        <v>60.89999999999938</v>
      </c>
      <c r="B227" s="2">
        <v>1.391</v>
      </c>
      <c r="C227" s="18"/>
      <c r="D227" s="3">
        <f t="shared" si="18"/>
        <v>50.89999999999938</v>
      </c>
      <c r="E227" s="22">
        <v>2.1320000000000001</v>
      </c>
      <c r="F227" s="3"/>
      <c r="G227" s="27"/>
      <c r="H227" s="18"/>
      <c r="J227" s="3">
        <f t="shared" si="19"/>
        <v>60.89999999999938</v>
      </c>
      <c r="K227" s="84" t="s">
        <v>42</v>
      </c>
      <c r="M227" s="3">
        <f t="shared" si="20"/>
        <v>50.89999999999938</v>
      </c>
      <c r="N227" s="7" t="s">
        <v>46</v>
      </c>
    </row>
    <row r="228" spans="1:14" x14ac:dyDescent="0.2">
      <c r="A228" s="3">
        <f t="shared" si="17"/>
        <v>60.949999999999378</v>
      </c>
      <c r="B228" s="2">
        <v>1.391</v>
      </c>
      <c r="C228" s="18"/>
      <c r="D228" s="3">
        <f t="shared" si="18"/>
        <v>50.949999999999378</v>
      </c>
      <c r="E228" s="22">
        <v>2.1320000000000001</v>
      </c>
      <c r="F228" s="18"/>
      <c r="G228" s="27"/>
      <c r="H228" s="18"/>
      <c r="J228" s="3">
        <f t="shared" si="19"/>
        <v>60.949999999999378</v>
      </c>
      <c r="K228" s="84" t="s">
        <v>42</v>
      </c>
      <c r="M228" s="3">
        <f t="shared" si="20"/>
        <v>50.949999999999378</v>
      </c>
      <c r="N228" s="7" t="s">
        <v>46</v>
      </c>
    </row>
    <row r="229" spans="1:14" x14ac:dyDescent="0.2">
      <c r="A229" s="3">
        <f t="shared" si="17"/>
        <v>60.999999999999375</v>
      </c>
      <c r="B229" s="2">
        <v>1.391</v>
      </c>
      <c r="C229" s="18"/>
      <c r="D229" s="3">
        <f t="shared" si="18"/>
        <v>50.999999999999375</v>
      </c>
      <c r="E229" s="22">
        <v>2.1320000000000001</v>
      </c>
      <c r="F229" s="18"/>
      <c r="G229" s="27"/>
      <c r="H229" s="18"/>
      <c r="J229" s="3">
        <f t="shared" si="19"/>
        <v>60.999999999999375</v>
      </c>
      <c r="K229" s="84" t="s">
        <v>42</v>
      </c>
      <c r="M229" s="3">
        <f t="shared" si="20"/>
        <v>50.999999999999375</v>
      </c>
      <c r="N229" s="7" t="s">
        <v>46</v>
      </c>
    </row>
    <row r="230" spans="1:14" x14ac:dyDescent="0.2">
      <c r="A230" s="3">
        <f t="shared" si="17"/>
        <v>61.049999999999372</v>
      </c>
      <c r="B230" s="2">
        <v>1.3839999999999999</v>
      </c>
      <c r="C230" s="18"/>
      <c r="D230" s="3">
        <f t="shared" si="18"/>
        <v>51.049999999999372</v>
      </c>
      <c r="E230" s="22">
        <v>2.1190000000000002</v>
      </c>
      <c r="F230" s="13"/>
      <c r="G230" s="27"/>
      <c r="H230" s="18"/>
      <c r="J230" s="3">
        <f t="shared" si="19"/>
        <v>61.049999999999372</v>
      </c>
      <c r="K230" s="84" t="s">
        <v>42</v>
      </c>
      <c r="M230" s="3">
        <f t="shared" si="20"/>
        <v>51.049999999999372</v>
      </c>
      <c r="N230" s="7" t="s">
        <v>46</v>
      </c>
    </row>
    <row r="231" spans="1:14" x14ac:dyDescent="0.2">
      <c r="A231" s="3">
        <f t="shared" si="17"/>
        <v>61.099999999999369</v>
      </c>
      <c r="B231" s="2">
        <v>1.3839999999999999</v>
      </c>
      <c r="C231" s="18"/>
      <c r="D231" s="3">
        <f t="shared" si="18"/>
        <v>51.099999999999369</v>
      </c>
      <c r="E231" s="22">
        <v>2.1190000000000002</v>
      </c>
      <c r="F231" s="13"/>
      <c r="G231" s="27"/>
      <c r="H231" s="18"/>
      <c r="J231" s="3">
        <f t="shared" si="19"/>
        <v>61.099999999999369</v>
      </c>
      <c r="K231" s="84" t="s">
        <v>42</v>
      </c>
      <c r="M231" s="3">
        <f t="shared" si="20"/>
        <v>51.099999999999369</v>
      </c>
      <c r="N231" s="7" t="s">
        <v>46</v>
      </c>
    </row>
    <row r="232" spans="1:14" x14ac:dyDescent="0.2">
      <c r="A232" s="3">
        <f t="shared" si="17"/>
        <v>61.149999999999366</v>
      </c>
      <c r="B232" s="2">
        <v>1.3839999999999999</v>
      </c>
      <c r="C232" s="18"/>
      <c r="D232" s="3">
        <f t="shared" si="18"/>
        <v>51.149999999999366</v>
      </c>
      <c r="E232" s="22">
        <v>2.1190000000000002</v>
      </c>
      <c r="F232" s="13"/>
      <c r="G232" s="27"/>
      <c r="H232" s="18"/>
      <c r="J232" s="3">
        <f t="shared" si="19"/>
        <v>61.149999999999366</v>
      </c>
      <c r="K232" s="84" t="s">
        <v>42</v>
      </c>
      <c r="M232" s="3">
        <f t="shared" si="20"/>
        <v>51.149999999999366</v>
      </c>
      <c r="N232" s="7" t="s">
        <v>46</v>
      </c>
    </row>
    <row r="233" spans="1:14" x14ac:dyDescent="0.2">
      <c r="A233" s="3">
        <f t="shared" si="17"/>
        <v>61.199999999999363</v>
      </c>
      <c r="B233" s="2">
        <v>1.3839999999999999</v>
      </c>
      <c r="C233" s="18"/>
      <c r="D233" s="3">
        <f t="shared" si="18"/>
        <v>51.199999999999363</v>
      </c>
      <c r="E233" s="22">
        <v>2.1190000000000002</v>
      </c>
      <c r="F233" s="13"/>
      <c r="G233" s="27"/>
      <c r="H233" s="18"/>
      <c r="J233" s="3">
        <f t="shared" si="19"/>
        <v>61.199999999999363</v>
      </c>
      <c r="K233" s="84" t="s">
        <v>42</v>
      </c>
      <c r="M233" s="3">
        <f t="shared" si="20"/>
        <v>51.199999999999363</v>
      </c>
      <c r="N233" s="7" t="s">
        <v>46</v>
      </c>
    </row>
    <row r="234" spans="1:14" x14ac:dyDescent="0.2">
      <c r="A234" s="3">
        <f t="shared" si="17"/>
        <v>61.249999999999361</v>
      </c>
      <c r="B234" s="2">
        <v>1.3839999999999999</v>
      </c>
      <c r="C234" s="18"/>
      <c r="D234" s="3">
        <f t="shared" si="18"/>
        <v>51.249999999999361</v>
      </c>
      <c r="E234" s="22">
        <v>2.1190000000000002</v>
      </c>
      <c r="F234" s="13"/>
      <c r="G234" s="27"/>
      <c r="H234" s="18"/>
      <c r="J234" s="3">
        <f t="shared" si="19"/>
        <v>61.249999999999361</v>
      </c>
      <c r="K234" s="84" t="s">
        <v>42</v>
      </c>
      <c r="M234" s="3">
        <f t="shared" si="20"/>
        <v>51.249999999999361</v>
      </c>
      <c r="N234" s="7" t="s">
        <v>46</v>
      </c>
    </row>
    <row r="235" spans="1:14" x14ac:dyDescent="0.2">
      <c r="A235" s="3">
        <f t="shared" si="17"/>
        <v>61.299999999999358</v>
      </c>
      <c r="B235" s="2">
        <v>1.377</v>
      </c>
      <c r="C235" s="18"/>
      <c r="D235" s="3">
        <f t="shared" si="18"/>
        <v>51.299999999999358</v>
      </c>
      <c r="E235" s="22">
        <v>2.105</v>
      </c>
      <c r="F235" s="13"/>
      <c r="G235" s="27"/>
      <c r="H235" s="18"/>
      <c r="J235" s="3">
        <f t="shared" si="19"/>
        <v>61.299999999999358</v>
      </c>
      <c r="K235" s="84" t="s">
        <v>42</v>
      </c>
      <c r="M235" s="3">
        <f t="shared" si="20"/>
        <v>51.299999999999358</v>
      </c>
      <c r="N235" s="7" t="s">
        <v>46</v>
      </c>
    </row>
    <row r="236" spans="1:14" x14ac:dyDescent="0.2">
      <c r="A236" s="3">
        <f t="shared" si="17"/>
        <v>61.349999999999355</v>
      </c>
      <c r="B236" s="2">
        <v>1.377</v>
      </c>
      <c r="C236" s="18"/>
      <c r="D236" s="3">
        <f t="shared" si="18"/>
        <v>51.349999999999355</v>
      </c>
      <c r="E236" s="22">
        <v>2.105</v>
      </c>
      <c r="F236" s="13"/>
      <c r="G236" s="27"/>
      <c r="H236" s="18"/>
      <c r="J236" s="3">
        <f t="shared" si="19"/>
        <v>61.349999999999355</v>
      </c>
      <c r="K236" s="84" t="s">
        <v>42</v>
      </c>
      <c r="M236" s="3">
        <f t="shared" si="20"/>
        <v>51.349999999999355</v>
      </c>
      <c r="N236" s="7" t="s">
        <v>46</v>
      </c>
    </row>
    <row r="237" spans="1:14" x14ac:dyDescent="0.2">
      <c r="A237" s="3">
        <f t="shared" si="17"/>
        <v>61.399999999999352</v>
      </c>
      <c r="B237" s="2">
        <v>1.377</v>
      </c>
      <c r="C237" s="18"/>
      <c r="D237" s="3">
        <f t="shared" si="18"/>
        <v>51.399999999999352</v>
      </c>
      <c r="E237" s="22">
        <v>2.105</v>
      </c>
      <c r="F237" s="13"/>
      <c r="G237" s="27"/>
      <c r="H237" s="18"/>
      <c r="J237" s="3">
        <f t="shared" si="19"/>
        <v>61.399999999999352</v>
      </c>
      <c r="K237" s="84" t="s">
        <v>42</v>
      </c>
      <c r="M237" s="3">
        <f t="shared" si="20"/>
        <v>51.399999999999352</v>
      </c>
      <c r="N237" s="7" t="s">
        <v>46</v>
      </c>
    </row>
    <row r="238" spans="1:14" x14ac:dyDescent="0.2">
      <c r="A238" s="3">
        <f t="shared" si="17"/>
        <v>61.449999999999349</v>
      </c>
      <c r="B238" s="2">
        <v>1.377</v>
      </c>
      <c r="C238" s="18"/>
      <c r="D238" s="3">
        <f t="shared" si="18"/>
        <v>51.449999999999349</v>
      </c>
      <c r="E238" s="22">
        <v>2.105</v>
      </c>
      <c r="F238" s="13"/>
      <c r="G238" s="27"/>
      <c r="H238" s="18"/>
      <c r="J238" s="3">
        <f t="shared" si="19"/>
        <v>61.449999999999349</v>
      </c>
      <c r="K238" s="84" t="s">
        <v>42</v>
      </c>
      <c r="M238" s="3">
        <f t="shared" si="20"/>
        <v>51.449999999999349</v>
      </c>
      <c r="N238" s="7" t="s">
        <v>46</v>
      </c>
    </row>
    <row r="239" spans="1:14" x14ac:dyDescent="0.2">
      <c r="A239" s="3">
        <f t="shared" si="17"/>
        <v>61.499999999999346</v>
      </c>
      <c r="B239" s="2">
        <v>1.377</v>
      </c>
      <c r="C239" s="18"/>
      <c r="D239" s="3">
        <f t="shared" si="18"/>
        <v>51.499999999999346</v>
      </c>
      <c r="E239" s="22">
        <v>2.105</v>
      </c>
      <c r="F239" s="13"/>
      <c r="G239" s="27"/>
      <c r="H239" s="18"/>
      <c r="J239" s="3">
        <f t="shared" si="19"/>
        <v>61.499999999999346</v>
      </c>
      <c r="K239" s="84" t="s">
        <v>42</v>
      </c>
      <c r="M239" s="3">
        <f t="shared" si="20"/>
        <v>51.499999999999346</v>
      </c>
      <c r="N239" s="7" t="s">
        <v>46</v>
      </c>
    </row>
    <row r="240" spans="1:14" x14ac:dyDescent="0.2">
      <c r="A240" s="3">
        <f t="shared" si="17"/>
        <v>61.549999999999343</v>
      </c>
      <c r="B240" s="2">
        <v>1.371</v>
      </c>
      <c r="C240" s="18"/>
      <c r="D240" s="3">
        <f t="shared" si="18"/>
        <v>51.549999999999343</v>
      </c>
      <c r="E240" s="22">
        <v>2.0920000000000001</v>
      </c>
      <c r="F240" s="17"/>
      <c r="G240" s="27"/>
      <c r="H240" s="18"/>
      <c r="J240" s="3">
        <f t="shared" si="19"/>
        <v>61.549999999999343</v>
      </c>
      <c r="K240" s="84" t="s">
        <v>42</v>
      </c>
      <c r="M240" s="3">
        <f t="shared" si="20"/>
        <v>51.549999999999343</v>
      </c>
      <c r="N240" s="7" t="s">
        <v>46</v>
      </c>
    </row>
    <row r="241" spans="1:14" x14ac:dyDescent="0.2">
      <c r="A241" s="3">
        <f t="shared" si="17"/>
        <v>61.599999999999341</v>
      </c>
      <c r="B241" s="2">
        <v>1.371</v>
      </c>
      <c r="C241" s="18"/>
      <c r="D241" s="3">
        <f t="shared" si="18"/>
        <v>51.599999999999341</v>
      </c>
      <c r="E241" s="22">
        <v>2.0920000000000001</v>
      </c>
      <c r="F241" s="17"/>
      <c r="G241" s="27"/>
      <c r="H241" s="18"/>
      <c r="J241" s="3">
        <f t="shared" si="19"/>
        <v>61.599999999999341</v>
      </c>
      <c r="K241" s="84" t="s">
        <v>42</v>
      </c>
      <c r="M241" s="3">
        <f t="shared" si="20"/>
        <v>51.599999999999341</v>
      </c>
      <c r="N241" s="7" t="s">
        <v>46</v>
      </c>
    </row>
    <row r="242" spans="1:14" x14ac:dyDescent="0.2">
      <c r="A242" s="3">
        <f t="shared" si="17"/>
        <v>61.649999999999338</v>
      </c>
      <c r="B242" s="2">
        <v>1.371</v>
      </c>
      <c r="C242" s="18"/>
      <c r="D242" s="3">
        <f t="shared" si="18"/>
        <v>51.649999999999338</v>
      </c>
      <c r="E242" s="22">
        <v>2.0920000000000001</v>
      </c>
      <c r="F242" s="18"/>
      <c r="G242" s="27"/>
      <c r="H242" s="18"/>
      <c r="J242" s="3">
        <f t="shared" si="19"/>
        <v>61.649999999999338</v>
      </c>
      <c r="K242" s="84" t="s">
        <v>42</v>
      </c>
      <c r="M242" s="3">
        <f t="shared" si="20"/>
        <v>51.649999999999338</v>
      </c>
      <c r="N242" s="7" t="s">
        <v>46</v>
      </c>
    </row>
    <row r="243" spans="1:14" x14ac:dyDescent="0.2">
      <c r="A243" s="3">
        <f t="shared" si="17"/>
        <v>61.699999999999335</v>
      </c>
      <c r="B243" s="2">
        <v>1.371</v>
      </c>
      <c r="C243" s="18"/>
      <c r="D243" s="3">
        <f t="shared" si="18"/>
        <v>51.699999999999335</v>
      </c>
      <c r="E243" s="22">
        <v>2.0920000000000001</v>
      </c>
      <c r="F243" s="18"/>
      <c r="G243" s="27"/>
      <c r="H243" s="18"/>
      <c r="J243" s="3">
        <f t="shared" si="19"/>
        <v>61.699999999999335</v>
      </c>
      <c r="K243" s="84" t="s">
        <v>42</v>
      </c>
      <c r="M243" s="3">
        <f t="shared" si="20"/>
        <v>51.699999999999335</v>
      </c>
      <c r="N243" s="7" t="s">
        <v>46</v>
      </c>
    </row>
    <row r="244" spans="1:14" x14ac:dyDescent="0.2">
      <c r="A244" s="3">
        <f t="shared" si="17"/>
        <v>61.749999999999332</v>
      </c>
      <c r="B244" s="2">
        <v>1.371</v>
      </c>
      <c r="C244" s="18"/>
      <c r="D244" s="3">
        <f t="shared" si="18"/>
        <v>51.749999999999332</v>
      </c>
      <c r="E244" s="22">
        <v>2.0920000000000001</v>
      </c>
      <c r="F244" s="18"/>
      <c r="G244" s="27"/>
      <c r="H244" s="18"/>
      <c r="J244" s="3">
        <f t="shared" si="19"/>
        <v>61.749999999999332</v>
      </c>
      <c r="K244" s="84" t="s">
        <v>42</v>
      </c>
      <c r="M244" s="3">
        <f t="shared" si="20"/>
        <v>51.749999999999332</v>
      </c>
      <c r="N244" s="7" t="s">
        <v>46</v>
      </c>
    </row>
    <row r="245" spans="1:14" x14ac:dyDescent="0.2">
      <c r="A245" s="3">
        <f t="shared" si="17"/>
        <v>61.799999999999329</v>
      </c>
      <c r="B245" s="2">
        <v>1.3640000000000001</v>
      </c>
      <c r="C245" s="18"/>
      <c r="D245" s="3">
        <f t="shared" si="18"/>
        <v>51.799999999999329</v>
      </c>
      <c r="E245" s="22">
        <v>2.0790000000000002</v>
      </c>
      <c r="F245" s="20"/>
      <c r="G245" s="27"/>
      <c r="H245" s="18"/>
      <c r="J245" s="3">
        <f t="shared" si="19"/>
        <v>61.799999999999329</v>
      </c>
      <c r="K245" s="84" t="s">
        <v>42</v>
      </c>
      <c r="M245" s="3">
        <f t="shared" si="20"/>
        <v>51.799999999999329</v>
      </c>
      <c r="N245" s="7" t="s">
        <v>46</v>
      </c>
    </row>
    <row r="246" spans="1:14" x14ac:dyDescent="0.2">
      <c r="A246" s="3">
        <f t="shared" si="17"/>
        <v>61.849999999999326</v>
      </c>
      <c r="B246" s="2">
        <v>1.3640000000000001</v>
      </c>
      <c r="C246" s="18"/>
      <c r="D246" s="3">
        <f t="shared" si="18"/>
        <v>51.849999999999326</v>
      </c>
      <c r="E246" s="22">
        <v>2.0790000000000002</v>
      </c>
      <c r="F246" s="18"/>
      <c r="G246" s="27"/>
      <c r="H246" s="18"/>
      <c r="J246" s="3">
        <f t="shared" si="19"/>
        <v>61.849999999999326</v>
      </c>
      <c r="K246" s="84" t="s">
        <v>42</v>
      </c>
      <c r="M246" s="3">
        <f t="shared" si="20"/>
        <v>51.849999999999326</v>
      </c>
      <c r="N246" s="7" t="s">
        <v>46</v>
      </c>
    </row>
    <row r="247" spans="1:14" x14ac:dyDescent="0.2">
      <c r="A247" s="3">
        <f t="shared" si="17"/>
        <v>61.899999999999324</v>
      </c>
      <c r="B247" s="2">
        <v>1.3640000000000001</v>
      </c>
      <c r="C247" s="18"/>
      <c r="D247" s="3">
        <f t="shared" si="18"/>
        <v>51.899999999999324</v>
      </c>
      <c r="E247" s="22">
        <v>2.0790000000000002</v>
      </c>
      <c r="F247" s="3"/>
      <c r="G247" s="27"/>
      <c r="H247" s="18"/>
      <c r="J247" s="3">
        <f t="shared" si="19"/>
        <v>61.899999999999324</v>
      </c>
      <c r="K247" s="84" t="s">
        <v>42</v>
      </c>
      <c r="M247" s="3">
        <f t="shared" si="20"/>
        <v>51.899999999999324</v>
      </c>
      <c r="N247" s="7" t="s">
        <v>46</v>
      </c>
    </row>
    <row r="248" spans="1:14" x14ac:dyDescent="0.2">
      <c r="A248" s="3">
        <f t="shared" si="17"/>
        <v>61.949999999999321</v>
      </c>
      <c r="B248" s="2">
        <v>1.3640000000000001</v>
      </c>
      <c r="C248" s="18"/>
      <c r="D248" s="3">
        <f t="shared" si="18"/>
        <v>51.949999999999321</v>
      </c>
      <c r="E248" s="22">
        <v>2.0790000000000002</v>
      </c>
      <c r="F248" s="18"/>
      <c r="G248" s="27"/>
      <c r="H248" s="18"/>
      <c r="J248" s="3">
        <f t="shared" si="19"/>
        <v>61.949999999999321</v>
      </c>
      <c r="K248" s="84" t="s">
        <v>42</v>
      </c>
      <c r="M248" s="3">
        <f t="shared" si="20"/>
        <v>51.949999999999321</v>
      </c>
      <c r="N248" s="7" t="s">
        <v>46</v>
      </c>
    </row>
    <row r="249" spans="1:14" x14ac:dyDescent="0.2">
      <c r="A249" s="3">
        <f t="shared" si="17"/>
        <v>61.999999999999318</v>
      </c>
      <c r="B249" s="2">
        <v>1.3640000000000001</v>
      </c>
      <c r="C249" s="18"/>
      <c r="D249" s="3">
        <f t="shared" si="18"/>
        <v>51.999999999999318</v>
      </c>
      <c r="E249" s="22">
        <v>2.0790000000000002</v>
      </c>
      <c r="F249" s="18"/>
      <c r="G249" s="27"/>
      <c r="H249" s="18"/>
      <c r="J249" s="3">
        <f t="shared" si="19"/>
        <v>61.999999999999318</v>
      </c>
      <c r="K249" s="84" t="s">
        <v>42</v>
      </c>
      <c r="M249" s="3">
        <f t="shared" si="20"/>
        <v>51.999999999999318</v>
      </c>
      <c r="N249" s="7" t="s">
        <v>46</v>
      </c>
    </row>
    <row r="250" spans="1:14" x14ac:dyDescent="0.2">
      <c r="A250" s="3">
        <f t="shared" si="17"/>
        <v>62.049999999999315</v>
      </c>
      <c r="B250" s="2">
        <v>1.357</v>
      </c>
      <c r="C250" s="18"/>
      <c r="D250" s="3">
        <f t="shared" si="18"/>
        <v>52.049999999999315</v>
      </c>
      <c r="E250" s="22">
        <v>2.0659999999999998</v>
      </c>
      <c r="F250" s="13"/>
      <c r="G250" s="27"/>
      <c r="H250" s="18"/>
      <c r="J250" s="3">
        <f t="shared" si="19"/>
        <v>62.049999999999315</v>
      </c>
      <c r="K250" s="84" t="s">
        <v>42</v>
      </c>
      <c r="M250" s="3">
        <f t="shared" si="20"/>
        <v>52.049999999999315</v>
      </c>
      <c r="N250" s="7" t="s">
        <v>34</v>
      </c>
    </row>
    <row r="251" spans="1:14" x14ac:dyDescent="0.2">
      <c r="A251" s="3">
        <f t="shared" si="17"/>
        <v>62.099999999999312</v>
      </c>
      <c r="B251" s="2">
        <v>1.357</v>
      </c>
      <c r="C251" s="18"/>
      <c r="D251" s="3">
        <f t="shared" si="18"/>
        <v>52.099999999999312</v>
      </c>
      <c r="E251" s="22">
        <v>2.0659999999999998</v>
      </c>
      <c r="F251" s="13"/>
      <c r="G251" s="27"/>
      <c r="H251" s="18"/>
      <c r="J251" s="3">
        <f t="shared" si="19"/>
        <v>62.099999999999312</v>
      </c>
      <c r="K251" s="84" t="s">
        <v>42</v>
      </c>
      <c r="M251" s="3">
        <f t="shared" si="20"/>
        <v>52.099999999999312</v>
      </c>
      <c r="N251" s="7" t="s">
        <v>34</v>
      </c>
    </row>
    <row r="252" spans="1:14" x14ac:dyDescent="0.2">
      <c r="A252" s="3">
        <f t="shared" si="17"/>
        <v>62.149999999999309</v>
      </c>
      <c r="B252" s="2">
        <v>1.357</v>
      </c>
      <c r="C252" s="18"/>
      <c r="D252" s="3">
        <f t="shared" si="18"/>
        <v>52.149999999999309</v>
      </c>
      <c r="E252" s="22">
        <v>2.0659999999999998</v>
      </c>
      <c r="F252" s="13"/>
      <c r="G252" s="27"/>
      <c r="H252" s="18"/>
      <c r="J252" s="3">
        <f t="shared" si="19"/>
        <v>62.149999999999309</v>
      </c>
      <c r="K252" s="84" t="s">
        <v>42</v>
      </c>
      <c r="M252" s="3">
        <f t="shared" si="20"/>
        <v>52.149999999999309</v>
      </c>
      <c r="N252" s="7" t="s">
        <v>34</v>
      </c>
    </row>
    <row r="253" spans="1:14" x14ac:dyDescent="0.2">
      <c r="A253" s="3">
        <f t="shared" si="17"/>
        <v>62.199999999999307</v>
      </c>
      <c r="B253" s="2">
        <v>1.357</v>
      </c>
      <c r="C253" s="18"/>
      <c r="D253" s="3">
        <f t="shared" si="18"/>
        <v>52.199999999999307</v>
      </c>
      <c r="E253" s="22">
        <v>2.0659999999999998</v>
      </c>
      <c r="F253" s="13"/>
      <c r="G253" s="27"/>
      <c r="H253" s="18"/>
      <c r="J253" s="3">
        <f t="shared" si="19"/>
        <v>62.199999999999307</v>
      </c>
      <c r="K253" s="84" t="s">
        <v>42</v>
      </c>
      <c r="M253" s="3">
        <f t="shared" si="20"/>
        <v>52.199999999999307</v>
      </c>
      <c r="N253" s="7" t="s">
        <v>34</v>
      </c>
    </row>
    <row r="254" spans="1:14" x14ac:dyDescent="0.2">
      <c r="A254" s="3">
        <f t="shared" si="17"/>
        <v>62.249999999999304</v>
      </c>
      <c r="B254" s="2">
        <v>1.357</v>
      </c>
      <c r="C254" s="18"/>
      <c r="D254" s="3">
        <f t="shared" si="18"/>
        <v>52.249999999999304</v>
      </c>
      <c r="E254" s="22">
        <v>2.0659999999999998</v>
      </c>
      <c r="F254" s="13"/>
      <c r="G254" s="27"/>
      <c r="H254" s="18"/>
      <c r="J254" s="3">
        <f t="shared" si="19"/>
        <v>62.249999999999304</v>
      </c>
      <c r="K254" s="84" t="s">
        <v>42</v>
      </c>
      <c r="M254" s="3">
        <f t="shared" si="20"/>
        <v>52.249999999999304</v>
      </c>
      <c r="N254" s="7" t="s">
        <v>34</v>
      </c>
    </row>
    <row r="255" spans="1:14" x14ac:dyDescent="0.2">
      <c r="A255" s="3">
        <f t="shared" si="17"/>
        <v>62.299999999999301</v>
      </c>
      <c r="B255" s="2">
        <v>1.35</v>
      </c>
      <c r="C255" s="18"/>
      <c r="D255" s="3">
        <f t="shared" si="18"/>
        <v>52.299999999999301</v>
      </c>
      <c r="E255" s="22">
        <v>2.0529999999999999</v>
      </c>
      <c r="F255" s="13"/>
      <c r="G255" s="27"/>
      <c r="H255" s="18"/>
      <c r="J255" s="3">
        <f t="shared" si="19"/>
        <v>62.299999999999301</v>
      </c>
      <c r="K255" s="84" t="s">
        <v>42</v>
      </c>
      <c r="M255" s="3">
        <f t="shared" si="20"/>
        <v>52.299999999999301</v>
      </c>
      <c r="N255" s="7" t="s">
        <v>34</v>
      </c>
    </row>
    <row r="256" spans="1:14" x14ac:dyDescent="0.2">
      <c r="A256" s="3">
        <f t="shared" si="17"/>
        <v>62.349999999999298</v>
      </c>
      <c r="B256" s="2">
        <v>1.35</v>
      </c>
      <c r="C256" s="18"/>
      <c r="D256" s="3">
        <f t="shared" si="18"/>
        <v>52.349999999999298</v>
      </c>
      <c r="E256" s="22">
        <v>2.0529999999999999</v>
      </c>
      <c r="F256" s="13"/>
      <c r="G256" s="27"/>
      <c r="H256" s="18"/>
      <c r="J256" s="3">
        <f t="shared" si="19"/>
        <v>62.349999999999298</v>
      </c>
      <c r="K256" s="84" t="s">
        <v>42</v>
      </c>
      <c r="M256" s="3">
        <f t="shared" si="20"/>
        <v>52.349999999999298</v>
      </c>
      <c r="N256" s="7" t="s">
        <v>34</v>
      </c>
    </row>
    <row r="257" spans="1:14" x14ac:dyDescent="0.2">
      <c r="A257" s="3">
        <f t="shared" si="17"/>
        <v>62.399999999999295</v>
      </c>
      <c r="B257" s="2">
        <v>1.35</v>
      </c>
      <c r="C257" s="18"/>
      <c r="D257" s="3">
        <f t="shared" si="18"/>
        <v>52.399999999999295</v>
      </c>
      <c r="E257" s="22">
        <v>2.0529999999999999</v>
      </c>
      <c r="F257" s="13"/>
      <c r="G257" s="27"/>
      <c r="H257" s="18"/>
      <c r="J257" s="3">
        <f t="shared" si="19"/>
        <v>62.399999999999295</v>
      </c>
      <c r="K257" s="84" t="s">
        <v>42</v>
      </c>
      <c r="M257" s="3">
        <f t="shared" si="20"/>
        <v>52.399999999999295</v>
      </c>
      <c r="N257" s="7" t="s">
        <v>34</v>
      </c>
    </row>
    <row r="258" spans="1:14" x14ac:dyDescent="0.2">
      <c r="A258" s="3">
        <f t="shared" si="17"/>
        <v>62.449999999999292</v>
      </c>
      <c r="B258" s="2">
        <v>1.35</v>
      </c>
      <c r="C258" s="18"/>
      <c r="D258" s="3">
        <f t="shared" si="18"/>
        <v>52.449999999999292</v>
      </c>
      <c r="E258" s="22">
        <v>2.0529999999999999</v>
      </c>
      <c r="F258" s="13"/>
      <c r="G258" s="27"/>
      <c r="H258" s="18"/>
      <c r="J258" s="3">
        <f t="shared" si="19"/>
        <v>62.449999999999292</v>
      </c>
      <c r="K258" s="84" t="s">
        <v>42</v>
      </c>
      <c r="M258" s="3">
        <f t="shared" si="20"/>
        <v>52.449999999999292</v>
      </c>
      <c r="N258" s="7" t="s">
        <v>34</v>
      </c>
    </row>
    <row r="259" spans="1:14" x14ac:dyDescent="0.2">
      <c r="A259" s="3">
        <f t="shared" si="17"/>
        <v>62.499999999999289</v>
      </c>
      <c r="B259" s="2">
        <v>1.35</v>
      </c>
      <c r="C259" s="18"/>
      <c r="D259" s="3">
        <f t="shared" si="18"/>
        <v>52.499999999999289</v>
      </c>
      <c r="E259" s="22">
        <v>2.0529999999999999</v>
      </c>
      <c r="F259" s="13"/>
      <c r="G259" s="27"/>
      <c r="H259" s="18"/>
      <c r="J259" s="3">
        <f t="shared" si="19"/>
        <v>62.499999999999289</v>
      </c>
      <c r="K259" s="84" t="s">
        <v>42</v>
      </c>
      <c r="M259" s="3">
        <f t="shared" si="20"/>
        <v>52.499999999999289</v>
      </c>
      <c r="N259" s="7" t="s">
        <v>34</v>
      </c>
    </row>
    <row r="260" spans="1:14" x14ac:dyDescent="0.2">
      <c r="A260" s="3">
        <f t="shared" si="17"/>
        <v>62.549999999999287</v>
      </c>
      <c r="B260" s="2">
        <v>1.343</v>
      </c>
      <c r="C260" s="18"/>
      <c r="D260" s="3">
        <f t="shared" si="18"/>
        <v>52.549999999999287</v>
      </c>
      <c r="E260" s="22">
        <v>2.0409999999999999</v>
      </c>
      <c r="F260" s="17"/>
      <c r="G260" s="27"/>
      <c r="H260" s="18"/>
      <c r="J260" s="3">
        <f t="shared" si="19"/>
        <v>62.549999999999287</v>
      </c>
      <c r="K260" s="84" t="s">
        <v>42</v>
      </c>
      <c r="M260" s="3">
        <f t="shared" si="20"/>
        <v>52.549999999999287</v>
      </c>
      <c r="N260" s="7" t="s">
        <v>34</v>
      </c>
    </row>
    <row r="261" spans="1:14" x14ac:dyDescent="0.2">
      <c r="A261" s="3">
        <f t="shared" si="17"/>
        <v>62.599999999999284</v>
      </c>
      <c r="B261" s="2">
        <v>1.343</v>
      </c>
      <c r="C261" s="18"/>
      <c r="D261" s="3">
        <f t="shared" si="18"/>
        <v>52.599999999999284</v>
      </c>
      <c r="E261" s="22">
        <v>2.0409999999999999</v>
      </c>
      <c r="F261" s="17"/>
      <c r="G261" s="27"/>
      <c r="H261" s="18"/>
      <c r="J261" s="3">
        <f t="shared" si="19"/>
        <v>62.599999999999284</v>
      </c>
      <c r="K261" s="84" t="s">
        <v>42</v>
      </c>
      <c r="M261" s="3">
        <f t="shared" si="20"/>
        <v>52.599999999999284</v>
      </c>
      <c r="N261" s="7" t="s">
        <v>34</v>
      </c>
    </row>
    <row r="262" spans="1:14" x14ac:dyDescent="0.2">
      <c r="A262" s="3">
        <f t="shared" si="17"/>
        <v>62.649999999999281</v>
      </c>
      <c r="B262" s="2">
        <v>1.343</v>
      </c>
      <c r="C262" s="18"/>
      <c r="D262" s="3">
        <f t="shared" si="18"/>
        <v>52.649999999999281</v>
      </c>
      <c r="E262" s="22">
        <v>2.0409999999999999</v>
      </c>
      <c r="F262" s="18"/>
      <c r="G262" s="27"/>
      <c r="H262" s="18"/>
      <c r="J262" s="3">
        <f t="shared" si="19"/>
        <v>62.649999999999281</v>
      </c>
      <c r="K262" s="84" t="s">
        <v>42</v>
      </c>
      <c r="M262" s="3">
        <f t="shared" si="20"/>
        <v>52.649999999999281</v>
      </c>
      <c r="N262" s="7" t="s">
        <v>34</v>
      </c>
    </row>
    <row r="263" spans="1:14" x14ac:dyDescent="0.2">
      <c r="A263" s="3">
        <f t="shared" si="17"/>
        <v>62.699999999999278</v>
      </c>
      <c r="B263" s="2">
        <v>1.343</v>
      </c>
      <c r="C263" s="18"/>
      <c r="D263" s="3">
        <f t="shared" si="18"/>
        <v>52.699999999999278</v>
      </c>
      <c r="E263" s="22">
        <v>2.0409999999999999</v>
      </c>
      <c r="F263" s="18"/>
      <c r="G263" s="27"/>
      <c r="H263" s="18"/>
      <c r="J263" s="3">
        <f t="shared" si="19"/>
        <v>62.699999999999278</v>
      </c>
      <c r="K263" s="84" t="s">
        <v>42</v>
      </c>
      <c r="M263" s="3">
        <f t="shared" si="20"/>
        <v>52.699999999999278</v>
      </c>
      <c r="N263" s="7" t="s">
        <v>34</v>
      </c>
    </row>
    <row r="264" spans="1:14" x14ac:dyDescent="0.2">
      <c r="A264" s="3">
        <f t="shared" si="17"/>
        <v>62.749999999999275</v>
      </c>
      <c r="B264" s="2">
        <v>1.343</v>
      </c>
      <c r="C264" s="18"/>
      <c r="D264" s="3">
        <f t="shared" si="18"/>
        <v>52.749999999999275</v>
      </c>
      <c r="E264" s="22">
        <v>2.0409999999999999</v>
      </c>
      <c r="F264" s="18"/>
      <c r="G264" s="27"/>
      <c r="H264" s="18"/>
      <c r="J264" s="3">
        <f t="shared" si="19"/>
        <v>62.749999999999275</v>
      </c>
      <c r="K264" s="84" t="s">
        <v>42</v>
      </c>
      <c r="M264" s="3">
        <f t="shared" si="20"/>
        <v>52.749999999999275</v>
      </c>
      <c r="N264" s="7" t="s">
        <v>34</v>
      </c>
    </row>
    <row r="265" spans="1:14" x14ac:dyDescent="0.2">
      <c r="A265" s="3">
        <f t="shared" si="17"/>
        <v>62.799999999999272</v>
      </c>
      <c r="B265" s="2">
        <v>1.3360000000000001</v>
      </c>
      <c r="C265" s="18"/>
      <c r="D265" s="3">
        <f t="shared" si="18"/>
        <v>52.799999999999272</v>
      </c>
      <c r="E265" s="22">
        <v>2.028</v>
      </c>
      <c r="F265" s="20"/>
      <c r="G265" s="27"/>
      <c r="H265" s="18"/>
      <c r="J265" s="3">
        <f t="shared" si="19"/>
        <v>62.799999999999272</v>
      </c>
      <c r="K265" s="84" t="s">
        <v>42</v>
      </c>
      <c r="M265" s="3">
        <f t="shared" si="20"/>
        <v>52.799999999999272</v>
      </c>
      <c r="N265" s="7" t="s">
        <v>34</v>
      </c>
    </row>
    <row r="266" spans="1:14" x14ac:dyDescent="0.2">
      <c r="A266" s="3">
        <f t="shared" ref="A266:A329" si="21">A265+0.05</f>
        <v>62.84999999999927</v>
      </c>
      <c r="B266" s="2">
        <v>1.3360000000000001</v>
      </c>
      <c r="C266" s="18"/>
      <c r="D266" s="3">
        <f t="shared" ref="D266:D329" si="22">D265+0.05</f>
        <v>52.84999999999927</v>
      </c>
      <c r="E266" s="22">
        <v>2.028</v>
      </c>
      <c r="F266" s="18"/>
      <c r="G266" s="27"/>
      <c r="H266" s="18"/>
      <c r="J266" s="3">
        <f t="shared" ref="J266:J329" si="23">J265+0.05</f>
        <v>62.84999999999927</v>
      </c>
      <c r="K266" s="84" t="s">
        <v>42</v>
      </c>
      <c r="M266" s="3">
        <f t="shared" ref="M266:M329" si="24">M265+0.05</f>
        <v>52.84999999999927</v>
      </c>
      <c r="N266" s="7" t="s">
        <v>34</v>
      </c>
    </row>
    <row r="267" spans="1:14" x14ac:dyDescent="0.2">
      <c r="A267" s="3">
        <f t="shared" si="21"/>
        <v>62.899999999999267</v>
      </c>
      <c r="B267" s="2">
        <v>1.3360000000000001</v>
      </c>
      <c r="C267" s="18"/>
      <c r="D267" s="3">
        <f t="shared" si="22"/>
        <v>52.899999999999267</v>
      </c>
      <c r="E267" s="22">
        <v>2.028</v>
      </c>
      <c r="F267" s="3"/>
      <c r="G267" s="27"/>
      <c r="H267" s="18"/>
      <c r="J267" s="3">
        <f t="shared" si="23"/>
        <v>62.899999999999267</v>
      </c>
      <c r="K267" s="84" t="s">
        <v>42</v>
      </c>
      <c r="M267" s="3">
        <f t="shared" si="24"/>
        <v>52.899999999999267</v>
      </c>
      <c r="N267" s="7" t="s">
        <v>34</v>
      </c>
    </row>
    <row r="268" spans="1:14" x14ac:dyDescent="0.2">
      <c r="A268" s="3">
        <f t="shared" si="21"/>
        <v>62.949999999999264</v>
      </c>
      <c r="B268" s="2">
        <v>1.3360000000000001</v>
      </c>
      <c r="C268" s="18"/>
      <c r="D268" s="3">
        <f t="shared" si="22"/>
        <v>52.949999999999264</v>
      </c>
      <c r="E268" s="22">
        <v>2.028</v>
      </c>
      <c r="F268" s="18"/>
      <c r="G268" s="27"/>
      <c r="H268" s="18"/>
      <c r="J268" s="3">
        <f t="shared" si="23"/>
        <v>62.949999999999264</v>
      </c>
      <c r="K268" s="84" t="s">
        <v>42</v>
      </c>
      <c r="M268" s="3">
        <f t="shared" si="24"/>
        <v>52.949999999999264</v>
      </c>
      <c r="N268" s="7" t="s">
        <v>34</v>
      </c>
    </row>
    <row r="269" spans="1:14" x14ac:dyDescent="0.2">
      <c r="A269" s="3">
        <f t="shared" si="21"/>
        <v>62.999999999999261</v>
      </c>
      <c r="B269" s="2">
        <v>1.3360000000000001</v>
      </c>
      <c r="C269" s="18"/>
      <c r="D269" s="3">
        <f t="shared" si="22"/>
        <v>52.999999999999261</v>
      </c>
      <c r="E269" s="22">
        <v>2.028</v>
      </c>
      <c r="F269" s="18"/>
      <c r="G269" s="27"/>
      <c r="H269" s="18"/>
      <c r="J269" s="3">
        <f t="shared" si="23"/>
        <v>62.999999999999261</v>
      </c>
      <c r="K269" s="84" t="s">
        <v>42</v>
      </c>
      <c r="M269" s="3">
        <f t="shared" si="24"/>
        <v>52.999999999999261</v>
      </c>
      <c r="N269" s="7" t="s">
        <v>34</v>
      </c>
    </row>
    <row r="270" spans="1:14" x14ac:dyDescent="0.2">
      <c r="A270" s="3">
        <f t="shared" si="21"/>
        <v>63.049999999999258</v>
      </c>
      <c r="B270" s="2">
        <v>1.329</v>
      </c>
      <c r="C270" s="18"/>
      <c r="D270" s="3">
        <f t="shared" si="22"/>
        <v>53.049999999999258</v>
      </c>
      <c r="E270" s="22">
        <v>2.016</v>
      </c>
      <c r="F270" s="13"/>
      <c r="G270" s="27"/>
      <c r="H270" s="18"/>
      <c r="J270" s="3">
        <f t="shared" si="23"/>
        <v>63.049999999999258</v>
      </c>
      <c r="K270" s="84" t="s">
        <v>42</v>
      </c>
      <c r="M270" s="3">
        <f t="shared" si="24"/>
        <v>53.049999999999258</v>
      </c>
      <c r="N270" s="7" t="s">
        <v>34</v>
      </c>
    </row>
    <row r="271" spans="1:14" x14ac:dyDescent="0.2">
      <c r="A271" s="3">
        <f t="shared" si="21"/>
        <v>63.099999999999255</v>
      </c>
      <c r="B271" s="2">
        <v>1.329</v>
      </c>
      <c r="C271" s="18"/>
      <c r="D271" s="3">
        <f t="shared" si="22"/>
        <v>53.099999999999255</v>
      </c>
      <c r="E271" s="22">
        <v>2.016</v>
      </c>
      <c r="F271" s="13"/>
      <c r="G271" s="27"/>
      <c r="H271" s="18"/>
      <c r="J271" s="3">
        <f t="shared" si="23"/>
        <v>63.099999999999255</v>
      </c>
      <c r="K271" s="84" t="s">
        <v>42</v>
      </c>
      <c r="M271" s="3">
        <f t="shared" si="24"/>
        <v>53.099999999999255</v>
      </c>
      <c r="N271" s="7" t="s">
        <v>34</v>
      </c>
    </row>
    <row r="272" spans="1:14" x14ac:dyDescent="0.2">
      <c r="A272" s="3">
        <f t="shared" si="21"/>
        <v>63.149999999999253</v>
      </c>
      <c r="B272" s="2">
        <v>1.329</v>
      </c>
      <c r="C272" s="18"/>
      <c r="D272" s="3">
        <f t="shared" si="22"/>
        <v>53.149999999999253</v>
      </c>
      <c r="E272" s="22">
        <v>2.016</v>
      </c>
      <c r="F272" s="13"/>
      <c r="G272" s="27"/>
      <c r="H272" s="18"/>
      <c r="J272" s="3">
        <f t="shared" si="23"/>
        <v>63.149999999999253</v>
      </c>
      <c r="K272" s="84" t="s">
        <v>42</v>
      </c>
      <c r="M272" s="3">
        <f t="shared" si="24"/>
        <v>53.149999999999253</v>
      </c>
      <c r="N272" s="7" t="s">
        <v>34</v>
      </c>
    </row>
    <row r="273" spans="1:14" x14ac:dyDescent="0.2">
      <c r="A273" s="3">
        <f t="shared" si="21"/>
        <v>63.19999999999925</v>
      </c>
      <c r="B273" s="2">
        <v>1.329</v>
      </c>
      <c r="C273" s="18"/>
      <c r="D273" s="3">
        <f t="shared" si="22"/>
        <v>53.19999999999925</v>
      </c>
      <c r="E273" s="22">
        <v>2.016</v>
      </c>
      <c r="F273" s="13"/>
      <c r="G273" s="27"/>
      <c r="H273" s="18"/>
      <c r="J273" s="3">
        <f t="shared" si="23"/>
        <v>63.19999999999925</v>
      </c>
      <c r="K273" s="84" t="s">
        <v>42</v>
      </c>
      <c r="M273" s="3">
        <f t="shared" si="24"/>
        <v>53.19999999999925</v>
      </c>
      <c r="N273" s="7" t="s">
        <v>34</v>
      </c>
    </row>
    <row r="274" spans="1:14" x14ac:dyDescent="0.2">
      <c r="A274" s="3">
        <f t="shared" si="21"/>
        <v>63.249999999999247</v>
      </c>
      <c r="B274" s="2">
        <v>1.329</v>
      </c>
      <c r="C274" s="18"/>
      <c r="D274" s="3">
        <f t="shared" si="22"/>
        <v>53.249999999999247</v>
      </c>
      <c r="E274" s="22">
        <v>2.016</v>
      </c>
      <c r="F274" s="13"/>
      <c r="G274" s="27"/>
      <c r="H274" s="18"/>
      <c r="J274" s="3">
        <f t="shared" si="23"/>
        <v>63.249999999999247</v>
      </c>
      <c r="K274" s="84" t="s">
        <v>42</v>
      </c>
      <c r="M274" s="3">
        <f t="shared" si="24"/>
        <v>53.249999999999247</v>
      </c>
      <c r="N274" s="7" t="s">
        <v>34</v>
      </c>
    </row>
    <row r="275" spans="1:14" x14ac:dyDescent="0.2">
      <c r="A275" s="3">
        <f t="shared" si="21"/>
        <v>63.299999999999244</v>
      </c>
      <c r="B275" s="2">
        <v>1.3220000000000001</v>
      </c>
      <c r="C275" s="18"/>
      <c r="D275" s="3">
        <f t="shared" si="22"/>
        <v>53.299999999999244</v>
      </c>
      <c r="E275" s="22">
        <v>2.004</v>
      </c>
      <c r="F275" s="13"/>
      <c r="G275" s="27"/>
      <c r="H275" s="18"/>
      <c r="J275" s="3">
        <f t="shared" si="23"/>
        <v>63.299999999999244</v>
      </c>
      <c r="K275" s="84" t="s">
        <v>42</v>
      </c>
      <c r="M275" s="3">
        <f t="shared" si="24"/>
        <v>53.299999999999244</v>
      </c>
      <c r="N275" s="7" t="s">
        <v>34</v>
      </c>
    </row>
    <row r="276" spans="1:14" x14ac:dyDescent="0.2">
      <c r="A276" s="3">
        <f t="shared" si="21"/>
        <v>63.349999999999241</v>
      </c>
      <c r="B276" s="2">
        <v>1.3220000000000001</v>
      </c>
      <c r="C276" s="18"/>
      <c r="D276" s="3">
        <f t="shared" si="22"/>
        <v>53.349999999999241</v>
      </c>
      <c r="E276" s="22">
        <v>2.004</v>
      </c>
      <c r="F276" s="13"/>
      <c r="G276" s="27"/>
      <c r="H276" s="18"/>
      <c r="J276" s="3">
        <f t="shared" si="23"/>
        <v>63.349999999999241</v>
      </c>
      <c r="K276" s="84" t="s">
        <v>42</v>
      </c>
      <c r="M276" s="3">
        <f t="shared" si="24"/>
        <v>53.349999999999241</v>
      </c>
      <c r="N276" s="7" t="s">
        <v>34</v>
      </c>
    </row>
    <row r="277" spans="1:14" x14ac:dyDescent="0.2">
      <c r="A277" s="3">
        <f t="shared" si="21"/>
        <v>63.399999999999238</v>
      </c>
      <c r="B277" s="2">
        <v>1.3220000000000001</v>
      </c>
      <c r="C277" s="18"/>
      <c r="D277" s="3">
        <f t="shared" si="22"/>
        <v>53.399999999999238</v>
      </c>
      <c r="E277" s="22">
        <v>2.004</v>
      </c>
      <c r="F277" s="13"/>
      <c r="G277" s="27"/>
      <c r="H277" s="18"/>
      <c r="J277" s="3">
        <f t="shared" si="23"/>
        <v>63.399999999999238</v>
      </c>
      <c r="K277" s="84" t="s">
        <v>42</v>
      </c>
      <c r="M277" s="3">
        <f t="shared" si="24"/>
        <v>53.399999999999238</v>
      </c>
      <c r="N277" s="7" t="s">
        <v>34</v>
      </c>
    </row>
    <row r="278" spans="1:14" x14ac:dyDescent="0.2">
      <c r="A278" s="3">
        <f t="shared" si="21"/>
        <v>63.449999999999235</v>
      </c>
      <c r="B278" s="2">
        <v>1.3220000000000001</v>
      </c>
      <c r="C278" s="18"/>
      <c r="D278" s="3">
        <f t="shared" si="22"/>
        <v>53.449999999999235</v>
      </c>
      <c r="E278" s="22">
        <v>2.004</v>
      </c>
      <c r="F278" s="13"/>
      <c r="G278" s="27"/>
      <c r="H278" s="18"/>
      <c r="J278" s="3">
        <f t="shared" si="23"/>
        <v>63.449999999999235</v>
      </c>
      <c r="K278" s="84" t="s">
        <v>42</v>
      </c>
      <c r="M278" s="3">
        <f t="shared" si="24"/>
        <v>53.449999999999235</v>
      </c>
      <c r="N278" s="7" t="s">
        <v>34</v>
      </c>
    </row>
    <row r="279" spans="1:14" x14ac:dyDescent="0.2">
      <c r="A279" s="3">
        <f t="shared" si="21"/>
        <v>63.499999999999233</v>
      </c>
      <c r="B279" s="2">
        <v>1.3220000000000001</v>
      </c>
      <c r="C279" s="18"/>
      <c r="D279" s="3">
        <f t="shared" si="22"/>
        <v>53.499999999999233</v>
      </c>
      <c r="E279" s="22">
        <v>2.004</v>
      </c>
      <c r="F279" s="13"/>
      <c r="G279" s="27"/>
      <c r="H279" s="18"/>
      <c r="J279" s="3">
        <f t="shared" si="23"/>
        <v>63.499999999999233</v>
      </c>
      <c r="K279" s="84" t="s">
        <v>42</v>
      </c>
      <c r="M279" s="3">
        <f t="shared" si="24"/>
        <v>53.499999999999233</v>
      </c>
      <c r="N279" s="7" t="s">
        <v>34</v>
      </c>
    </row>
    <row r="280" spans="1:14" x14ac:dyDescent="0.2">
      <c r="A280" s="3">
        <f t="shared" si="21"/>
        <v>63.54999999999923</v>
      </c>
      <c r="B280" s="2">
        <v>1.3169999999999999</v>
      </c>
      <c r="C280" s="18"/>
      <c r="D280" s="3">
        <f t="shared" si="22"/>
        <v>53.54999999999923</v>
      </c>
      <c r="E280" s="22">
        <v>1.994</v>
      </c>
      <c r="F280" s="17"/>
      <c r="G280" s="27"/>
      <c r="H280" s="18"/>
      <c r="J280" s="3">
        <f t="shared" si="23"/>
        <v>63.54999999999923</v>
      </c>
      <c r="K280" s="84" t="s">
        <v>42</v>
      </c>
      <c r="M280" s="3">
        <f t="shared" si="24"/>
        <v>53.54999999999923</v>
      </c>
      <c r="N280" s="7" t="s">
        <v>34</v>
      </c>
    </row>
    <row r="281" spans="1:14" x14ac:dyDescent="0.2">
      <c r="A281" s="3">
        <f t="shared" si="21"/>
        <v>63.599999999999227</v>
      </c>
      <c r="B281" s="2">
        <v>1.3169999999999999</v>
      </c>
      <c r="C281" s="18"/>
      <c r="D281" s="3">
        <f t="shared" si="22"/>
        <v>53.599999999999227</v>
      </c>
      <c r="E281" s="22">
        <v>1.994</v>
      </c>
      <c r="F281" s="17"/>
      <c r="G281" s="27"/>
      <c r="H281" s="18"/>
      <c r="J281" s="3">
        <f t="shared" si="23"/>
        <v>63.599999999999227</v>
      </c>
      <c r="K281" s="84" t="s">
        <v>42</v>
      </c>
      <c r="M281" s="3">
        <f t="shared" si="24"/>
        <v>53.599999999999227</v>
      </c>
      <c r="N281" s="7" t="s">
        <v>34</v>
      </c>
    </row>
    <row r="282" spans="1:14" x14ac:dyDescent="0.2">
      <c r="A282" s="3">
        <f t="shared" si="21"/>
        <v>63.649999999999224</v>
      </c>
      <c r="B282" s="2">
        <v>1.3169999999999999</v>
      </c>
      <c r="C282" s="18"/>
      <c r="D282" s="3">
        <f t="shared" si="22"/>
        <v>53.649999999999224</v>
      </c>
      <c r="E282" s="22">
        <v>1.994</v>
      </c>
      <c r="F282" s="18"/>
      <c r="G282" s="27"/>
      <c r="H282" s="18"/>
      <c r="J282" s="3">
        <f t="shared" si="23"/>
        <v>63.649999999999224</v>
      </c>
      <c r="K282" s="84" t="s">
        <v>42</v>
      </c>
      <c r="M282" s="3">
        <f t="shared" si="24"/>
        <v>53.649999999999224</v>
      </c>
      <c r="N282" s="7" t="s">
        <v>34</v>
      </c>
    </row>
    <row r="283" spans="1:14" x14ac:dyDescent="0.2">
      <c r="A283" s="3">
        <f t="shared" si="21"/>
        <v>63.699999999999221</v>
      </c>
      <c r="B283" s="2">
        <v>1.3169999999999999</v>
      </c>
      <c r="C283" s="18"/>
      <c r="D283" s="3">
        <f t="shared" si="22"/>
        <v>53.699999999999221</v>
      </c>
      <c r="E283" s="22">
        <v>1.994</v>
      </c>
      <c r="F283" s="18"/>
      <c r="G283" s="27"/>
      <c r="H283" s="18"/>
      <c r="J283" s="3">
        <f t="shared" si="23"/>
        <v>63.699999999999221</v>
      </c>
      <c r="K283" s="84" t="s">
        <v>42</v>
      </c>
      <c r="M283" s="3">
        <f t="shared" si="24"/>
        <v>53.699999999999221</v>
      </c>
      <c r="N283" s="7" t="s">
        <v>34</v>
      </c>
    </row>
    <row r="284" spans="1:14" x14ac:dyDescent="0.2">
      <c r="A284" s="3">
        <f t="shared" si="21"/>
        <v>63.749999999999218</v>
      </c>
      <c r="B284" s="2">
        <v>1.3169999999999999</v>
      </c>
      <c r="C284" s="18"/>
      <c r="D284" s="3">
        <f t="shared" si="22"/>
        <v>53.749999999999218</v>
      </c>
      <c r="E284" s="22">
        <v>1.994</v>
      </c>
      <c r="F284" s="18"/>
      <c r="G284" s="27"/>
      <c r="H284" s="18"/>
      <c r="J284" s="3">
        <f t="shared" si="23"/>
        <v>63.749999999999218</v>
      </c>
      <c r="K284" s="84" t="s">
        <v>42</v>
      </c>
      <c r="M284" s="3">
        <f t="shared" si="24"/>
        <v>53.749999999999218</v>
      </c>
      <c r="N284" s="7" t="s">
        <v>34</v>
      </c>
    </row>
    <row r="285" spans="1:14" x14ac:dyDescent="0.2">
      <c r="A285" s="3">
        <f t="shared" si="21"/>
        <v>63.799999999999216</v>
      </c>
      <c r="B285" s="2">
        <v>1.3109999999999999</v>
      </c>
      <c r="C285" s="18"/>
      <c r="D285" s="3">
        <f t="shared" si="22"/>
        <v>53.799999999999216</v>
      </c>
      <c r="E285" s="22">
        <v>1.984</v>
      </c>
      <c r="F285" s="20"/>
      <c r="G285" s="27"/>
      <c r="H285" s="18"/>
      <c r="J285" s="3">
        <f t="shared" si="23"/>
        <v>63.799999999999216</v>
      </c>
      <c r="K285" s="84" t="s">
        <v>42</v>
      </c>
      <c r="M285" s="3">
        <f t="shared" si="24"/>
        <v>53.799999999999216</v>
      </c>
      <c r="N285" s="7" t="s">
        <v>34</v>
      </c>
    </row>
    <row r="286" spans="1:14" x14ac:dyDescent="0.2">
      <c r="A286" s="3">
        <f t="shared" si="21"/>
        <v>63.849999999999213</v>
      </c>
      <c r="B286" s="2">
        <v>1.3109999999999999</v>
      </c>
      <c r="C286" s="18"/>
      <c r="D286" s="3">
        <f t="shared" si="22"/>
        <v>53.849999999999213</v>
      </c>
      <c r="E286" s="22">
        <v>1.984</v>
      </c>
      <c r="F286" s="18"/>
      <c r="G286" s="27"/>
      <c r="H286" s="18"/>
      <c r="J286" s="3">
        <f t="shared" si="23"/>
        <v>63.849999999999213</v>
      </c>
      <c r="K286" s="84" t="s">
        <v>42</v>
      </c>
      <c r="M286" s="3">
        <f t="shared" si="24"/>
        <v>53.849999999999213</v>
      </c>
      <c r="N286" s="7" t="s">
        <v>34</v>
      </c>
    </row>
    <row r="287" spans="1:14" x14ac:dyDescent="0.2">
      <c r="A287" s="3">
        <f t="shared" si="21"/>
        <v>63.89999999999921</v>
      </c>
      <c r="B287" s="2">
        <v>1.3109999999999999</v>
      </c>
      <c r="C287" s="18"/>
      <c r="D287" s="3">
        <f t="shared" si="22"/>
        <v>53.89999999999921</v>
      </c>
      <c r="E287" s="22">
        <v>1.984</v>
      </c>
      <c r="F287" s="3"/>
      <c r="G287" s="27"/>
      <c r="H287" s="18"/>
      <c r="J287" s="3">
        <f t="shared" si="23"/>
        <v>63.89999999999921</v>
      </c>
      <c r="K287" s="84" t="s">
        <v>42</v>
      </c>
      <c r="M287" s="3">
        <f t="shared" si="24"/>
        <v>53.89999999999921</v>
      </c>
      <c r="N287" s="7" t="s">
        <v>34</v>
      </c>
    </row>
    <row r="288" spans="1:14" x14ac:dyDescent="0.2">
      <c r="A288" s="3">
        <f t="shared" si="21"/>
        <v>63.949999999999207</v>
      </c>
      <c r="B288" s="2">
        <v>1.3109999999999999</v>
      </c>
      <c r="C288" s="18"/>
      <c r="D288" s="3">
        <f t="shared" si="22"/>
        <v>53.949999999999207</v>
      </c>
      <c r="E288" s="22">
        <v>1.984</v>
      </c>
      <c r="F288" s="18"/>
      <c r="G288" s="27"/>
      <c r="H288" s="18"/>
      <c r="J288" s="3">
        <f t="shared" si="23"/>
        <v>63.949999999999207</v>
      </c>
      <c r="K288" s="84" t="s">
        <v>42</v>
      </c>
      <c r="M288" s="3">
        <f t="shared" si="24"/>
        <v>53.949999999999207</v>
      </c>
      <c r="N288" s="7" t="s">
        <v>34</v>
      </c>
    </row>
    <row r="289" spans="1:14" x14ac:dyDescent="0.2">
      <c r="A289" s="3">
        <f t="shared" si="21"/>
        <v>63.999999999999204</v>
      </c>
      <c r="B289" s="2">
        <v>1.3109999999999999</v>
      </c>
      <c r="C289" s="18"/>
      <c r="D289" s="3">
        <f t="shared" si="22"/>
        <v>53.999999999999204</v>
      </c>
      <c r="E289" s="22">
        <v>1.984</v>
      </c>
      <c r="F289" s="18"/>
      <c r="G289" s="27"/>
      <c r="H289" s="18"/>
      <c r="J289" s="3">
        <f t="shared" si="23"/>
        <v>63.999999999999204</v>
      </c>
      <c r="K289" s="84" t="s">
        <v>42</v>
      </c>
      <c r="M289" s="3">
        <f t="shared" si="24"/>
        <v>53.999999999999204</v>
      </c>
      <c r="N289" s="7" t="s">
        <v>34</v>
      </c>
    </row>
    <row r="290" spans="1:14" x14ac:dyDescent="0.2">
      <c r="A290" s="3">
        <f t="shared" si="21"/>
        <v>64.049999999999201</v>
      </c>
      <c r="B290" s="2">
        <v>1.306</v>
      </c>
      <c r="C290" s="18"/>
      <c r="D290" s="3">
        <f t="shared" si="22"/>
        <v>54.049999999999201</v>
      </c>
      <c r="E290" s="22">
        <v>1.974</v>
      </c>
      <c r="F290" s="13"/>
      <c r="G290" s="27"/>
      <c r="H290" s="18"/>
      <c r="J290" s="3">
        <f t="shared" si="23"/>
        <v>64.049999999999201</v>
      </c>
      <c r="K290" s="84" t="s">
        <v>42</v>
      </c>
      <c r="M290" s="3">
        <f t="shared" si="24"/>
        <v>54.049999999999201</v>
      </c>
      <c r="N290" s="7" t="s">
        <v>34</v>
      </c>
    </row>
    <row r="291" spans="1:14" x14ac:dyDescent="0.2">
      <c r="A291" s="3">
        <f t="shared" si="21"/>
        <v>64.099999999999199</v>
      </c>
      <c r="B291" s="2">
        <v>1.306</v>
      </c>
      <c r="C291" s="18"/>
      <c r="D291" s="3">
        <f t="shared" si="22"/>
        <v>54.099999999999199</v>
      </c>
      <c r="E291" s="22">
        <v>1.974</v>
      </c>
      <c r="F291" s="13"/>
      <c r="G291" s="27"/>
      <c r="H291" s="18"/>
      <c r="J291" s="3">
        <f t="shared" si="23"/>
        <v>64.099999999999199</v>
      </c>
      <c r="K291" s="84" t="s">
        <v>42</v>
      </c>
      <c r="M291" s="3">
        <f t="shared" si="24"/>
        <v>54.099999999999199</v>
      </c>
      <c r="N291" s="7" t="s">
        <v>34</v>
      </c>
    </row>
    <row r="292" spans="1:14" x14ac:dyDescent="0.2">
      <c r="A292" s="3">
        <f t="shared" si="21"/>
        <v>64.149999999999196</v>
      </c>
      <c r="B292" s="2">
        <v>1.306</v>
      </c>
      <c r="C292" s="18"/>
      <c r="D292" s="3">
        <f t="shared" si="22"/>
        <v>54.149999999999196</v>
      </c>
      <c r="E292" s="22">
        <v>1.974</v>
      </c>
      <c r="F292" s="13"/>
      <c r="G292" s="27"/>
      <c r="H292" s="18"/>
      <c r="J292" s="3">
        <f t="shared" si="23"/>
        <v>64.149999999999196</v>
      </c>
      <c r="K292" s="84" t="s">
        <v>42</v>
      </c>
      <c r="M292" s="3">
        <f t="shared" si="24"/>
        <v>54.149999999999196</v>
      </c>
      <c r="N292" s="7" t="s">
        <v>34</v>
      </c>
    </row>
    <row r="293" spans="1:14" x14ac:dyDescent="0.2">
      <c r="A293" s="3">
        <f t="shared" si="21"/>
        <v>64.199999999999193</v>
      </c>
      <c r="B293" s="2">
        <v>1.306</v>
      </c>
      <c r="C293" s="18"/>
      <c r="D293" s="3">
        <f t="shared" si="22"/>
        <v>54.199999999999193</v>
      </c>
      <c r="E293" s="22">
        <v>1.974</v>
      </c>
      <c r="F293" s="13"/>
      <c r="G293" s="27"/>
      <c r="H293" s="18"/>
      <c r="J293" s="3">
        <f t="shared" si="23"/>
        <v>64.199999999999193</v>
      </c>
      <c r="K293" s="84" t="s">
        <v>42</v>
      </c>
      <c r="M293" s="3">
        <f t="shared" si="24"/>
        <v>54.199999999999193</v>
      </c>
      <c r="N293" s="7" t="s">
        <v>34</v>
      </c>
    </row>
    <row r="294" spans="1:14" x14ac:dyDescent="0.2">
      <c r="A294" s="3">
        <f t="shared" si="21"/>
        <v>64.24999999999919</v>
      </c>
      <c r="B294" s="2">
        <v>1.306</v>
      </c>
      <c r="C294" s="18"/>
      <c r="D294" s="3">
        <f t="shared" si="22"/>
        <v>54.24999999999919</v>
      </c>
      <c r="E294" s="22">
        <v>1.974</v>
      </c>
      <c r="F294" s="13"/>
      <c r="G294" s="27"/>
      <c r="H294" s="18"/>
      <c r="J294" s="3">
        <f t="shared" si="23"/>
        <v>64.24999999999919</v>
      </c>
      <c r="K294" s="84" t="s">
        <v>42</v>
      </c>
      <c r="M294" s="3">
        <f t="shared" si="24"/>
        <v>54.24999999999919</v>
      </c>
      <c r="N294" s="7" t="s">
        <v>34</v>
      </c>
    </row>
    <row r="295" spans="1:14" x14ac:dyDescent="0.2">
      <c r="A295" s="3">
        <f t="shared" si="21"/>
        <v>64.299999999999187</v>
      </c>
      <c r="B295" s="2">
        <v>1.3</v>
      </c>
      <c r="C295" s="18"/>
      <c r="D295" s="3">
        <f t="shared" si="22"/>
        <v>54.299999999999187</v>
      </c>
      <c r="E295" s="22">
        <v>1.9630000000000001</v>
      </c>
      <c r="F295" s="13"/>
      <c r="G295" s="27"/>
      <c r="H295" s="18"/>
      <c r="J295" s="3">
        <f t="shared" si="23"/>
        <v>64.299999999999187</v>
      </c>
      <c r="K295" s="84" t="s">
        <v>42</v>
      </c>
      <c r="M295" s="3">
        <f t="shared" si="24"/>
        <v>54.299999999999187</v>
      </c>
      <c r="N295" s="7" t="s">
        <v>34</v>
      </c>
    </row>
    <row r="296" spans="1:14" x14ac:dyDescent="0.2">
      <c r="A296" s="3">
        <f t="shared" si="21"/>
        <v>64.349999999999184</v>
      </c>
      <c r="B296" s="2">
        <v>1.3</v>
      </c>
      <c r="C296" s="18"/>
      <c r="D296" s="3">
        <f t="shared" si="22"/>
        <v>54.349999999999184</v>
      </c>
      <c r="E296" s="22">
        <v>1.9630000000000001</v>
      </c>
      <c r="F296" s="13"/>
      <c r="G296" s="27"/>
      <c r="H296" s="18"/>
      <c r="J296" s="3">
        <f t="shared" si="23"/>
        <v>64.349999999999184</v>
      </c>
      <c r="K296" s="84" t="s">
        <v>42</v>
      </c>
      <c r="M296" s="3">
        <f t="shared" si="24"/>
        <v>54.349999999999184</v>
      </c>
      <c r="N296" s="7" t="s">
        <v>34</v>
      </c>
    </row>
    <row r="297" spans="1:14" x14ac:dyDescent="0.2">
      <c r="A297" s="3">
        <f t="shared" si="21"/>
        <v>64.399999999999181</v>
      </c>
      <c r="B297" s="2">
        <v>1.3</v>
      </c>
      <c r="C297" s="18"/>
      <c r="D297" s="3">
        <f t="shared" si="22"/>
        <v>54.399999999999181</v>
      </c>
      <c r="E297" s="22">
        <v>1.9630000000000001</v>
      </c>
      <c r="F297" s="13"/>
      <c r="G297" s="27"/>
      <c r="H297" s="18"/>
      <c r="J297" s="3">
        <f t="shared" si="23"/>
        <v>64.399999999999181</v>
      </c>
      <c r="K297" s="84" t="s">
        <v>42</v>
      </c>
      <c r="M297" s="3">
        <f t="shared" si="24"/>
        <v>54.399999999999181</v>
      </c>
      <c r="N297" s="7" t="s">
        <v>34</v>
      </c>
    </row>
    <row r="298" spans="1:14" x14ac:dyDescent="0.2">
      <c r="A298" s="3">
        <f t="shared" si="21"/>
        <v>64.449999999999179</v>
      </c>
      <c r="B298" s="2">
        <v>1.3</v>
      </c>
      <c r="C298" s="18"/>
      <c r="D298" s="3">
        <f t="shared" si="22"/>
        <v>54.449999999999179</v>
      </c>
      <c r="E298" s="22">
        <v>1.9630000000000001</v>
      </c>
      <c r="F298" s="13"/>
      <c r="G298" s="27"/>
      <c r="H298" s="18"/>
      <c r="J298" s="3">
        <f t="shared" si="23"/>
        <v>64.449999999999179</v>
      </c>
      <c r="K298" s="84" t="s">
        <v>42</v>
      </c>
      <c r="M298" s="3">
        <f t="shared" si="24"/>
        <v>54.449999999999179</v>
      </c>
      <c r="N298" s="7" t="s">
        <v>34</v>
      </c>
    </row>
    <row r="299" spans="1:14" x14ac:dyDescent="0.2">
      <c r="A299" s="3">
        <f t="shared" si="21"/>
        <v>64.499999999999176</v>
      </c>
      <c r="B299" s="2">
        <v>1.3</v>
      </c>
      <c r="C299" s="18"/>
      <c r="D299" s="3">
        <f t="shared" si="22"/>
        <v>54.499999999999176</v>
      </c>
      <c r="E299" s="22">
        <v>1.9630000000000001</v>
      </c>
      <c r="F299" s="13"/>
      <c r="G299" s="27"/>
      <c r="H299" s="18"/>
      <c r="J299" s="3">
        <f t="shared" si="23"/>
        <v>64.499999999999176</v>
      </c>
      <c r="K299" s="84" t="s">
        <v>42</v>
      </c>
      <c r="M299" s="3">
        <f t="shared" si="24"/>
        <v>54.499999999999176</v>
      </c>
      <c r="N299" s="7" t="s">
        <v>34</v>
      </c>
    </row>
    <row r="300" spans="1:14" x14ac:dyDescent="0.2">
      <c r="A300" s="3">
        <f t="shared" si="21"/>
        <v>64.549999999999173</v>
      </c>
      <c r="B300" s="2">
        <v>1.2949999999999999</v>
      </c>
      <c r="C300" s="18"/>
      <c r="D300" s="3">
        <f t="shared" si="22"/>
        <v>54.549999999999173</v>
      </c>
      <c r="E300" s="22">
        <v>1.9530000000000001</v>
      </c>
      <c r="F300" s="17"/>
      <c r="G300" s="27"/>
      <c r="H300" s="18"/>
      <c r="J300" s="3">
        <f t="shared" si="23"/>
        <v>64.549999999999173</v>
      </c>
      <c r="K300" s="84" t="s">
        <v>42</v>
      </c>
      <c r="M300" s="3">
        <f t="shared" si="24"/>
        <v>54.549999999999173</v>
      </c>
      <c r="N300" s="7" t="s">
        <v>34</v>
      </c>
    </row>
    <row r="301" spans="1:14" x14ac:dyDescent="0.2">
      <c r="A301" s="3">
        <f t="shared" si="21"/>
        <v>64.59999999999917</v>
      </c>
      <c r="B301" s="2">
        <v>1.2949999999999999</v>
      </c>
      <c r="C301" s="18"/>
      <c r="D301" s="3">
        <f t="shared" si="22"/>
        <v>54.59999999999917</v>
      </c>
      <c r="E301" s="22">
        <v>1.9530000000000001</v>
      </c>
      <c r="F301" s="17"/>
      <c r="G301" s="27"/>
      <c r="H301" s="18"/>
      <c r="J301" s="3">
        <f t="shared" si="23"/>
        <v>64.59999999999917</v>
      </c>
      <c r="K301" s="84" t="s">
        <v>42</v>
      </c>
      <c r="M301" s="3">
        <f t="shared" si="24"/>
        <v>54.59999999999917</v>
      </c>
      <c r="N301" s="7" t="s">
        <v>34</v>
      </c>
    </row>
    <row r="302" spans="1:14" x14ac:dyDescent="0.2">
      <c r="A302" s="3">
        <f t="shared" si="21"/>
        <v>64.649999999999167</v>
      </c>
      <c r="B302" s="2">
        <v>1.2949999999999999</v>
      </c>
      <c r="C302" s="18"/>
      <c r="D302" s="3">
        <f t="shared" si="22"/>
        <v>54.649999999999167</v>
      </c>
      <c r="E302" s="22">
        <v>1.9530000000000001</v>
      </c>
      <c r="F302" s="18"/>
      <c r="G302" s="27"/>
      <c r="H302" s="18"/>
      <c r="J302" s="3">
        <f t="shared" si="23"/>
        <v>64.649999999999167</v>
      </c>
      <c r="K302" s="84" t="s">
        <v>42</v>
      </c>
      <c r="M302" s="3">
        <f t="shared" si="24"/>
        <v>54.649999999999167</v>
      </c>
      <c r="N302" s="7" t="s">
        <v>34</v>
      </c>
    </row>
    <row r="303" spans="1:14" x14ac:dyDescent="0.2">
      <c r="A303" s="3">
        <f t="shared" si="21"/>
        <v>64.699999999999164</v>
      </c>
      <c r="B303" s="2">
        <v>1.2949999999999999</v>
      </c>
      <c r="C303" s="18"/>
      <c r="D303" s="3">
        <f t="shared" si="22"/>
        <v>54.699999999999164</v>
      </c>
      <c r="E303" s="22">
        <v>1.9530000000000001</v>
      </c>
      <c r="F303" s="18"/>
      <c r="G303" s="27"/>
      <c r="H303" s="18"/>
      <c r="J303" s="3">
        <f t="shared" si="23"/>
        <v>64.699999999999164</v>
      </c>
      <c r="K303" s="84" t="s">
        <v>42</v>
      </c>
      <c r="M303" s="3">
        <f t="shared" si="24"/>
        <v>54.699999999999164</v>
      </c>
      <c r="N303" s="7" t="s">
        <v>34</v>
      </c>
    </row>
    <row r="304" spans="1:14" x14ac:dyDescent="0.2">
      <c r="A304" s="3">
        <f t="shared" si="21"/>
        <v>64.749999999999162</v>
      </c>
      <c r="B304" s="2">
        <v>1.2949999999999999</v>
      </c>
      <c r="C304" s="18"/>
      <c r="D304" s="3">
        <f t="shared" si="22"/>
        <v>54.749999999999162</v>
      </c>
      <c r="E304" s="22">
        <v>1.9530000000000001</v>
      </c>
      <c r="F304" s="18"/>
      <c r="G304" s="27"/>
      <c r="H304" s="18"/>
      <c r="J304" s="3">
        <f t="shared" si="23"/>
        <v>64.749999999999162</v>
      </c>
      <c r="K304" s="84" t="s">
        <v>42</v>
      </c>
      <c r="M304" s="3">
        <f t="shared" si="24"/>
        <v>54.749999999999162</v>
      </c>
      <c r="N304" s="7" t="s">
        <v>34</v>
      </c>
    </row>
    <row r="305" spans="1:14" x14ac:dyDescent="0.2">
      <c r="A305" s="3">
        <f t="shared" si="21"/>
        <v>64.799999999999159</v>
      </c>
      <c r="B305" s="2">
        <v>1.29</v>
      </c>
      <c r="C305" s="18"/>
      <c r="D305" s="3">
        <f t="shared" si="22"/>
        <v>54.799999999999159</v>
      </c>
      <c r="E305" s="22">
        <v>1.9419999999999999</v>
      </c>
      <c r="F305" s="20"/>
      <c r="G305" s="27"/>
      <c r="H305" s="18"/>
      <c r="J305" s="3">
        <f t="shared" si="23"/>
        <v>64.799999999999159</v>
      </c>
      <c r="K305" s="84" t="s">
        <v>42</v>
      </c>
      <c r="M305" s="3">
        <f t="shared" si="24"/>
        <v>54.799999999999159</v>
      </c>
      <c r="N305" s="7" t="s">
        <v>34</v>
      </c>
    </row>
    <row r="306" spans="1:14" x14ac:dyDescent="0.2">
      <c r="A306" s="3">
        <f t="shared" si="21"/>
        <v>64.849999999999156</v>
      </c>
      <c r="B306" s="2">
        <v>1.29</v>
      </c>
      <c r="C306" s="18"/>
      <c r="D306" s="3">
        <f t="shared" si="22"/>
        <v>54.849999999999156</v>
      </c>
      <c r="E306" s="22">
        <v>1.9419999999999999</v>
      </c>
      <c r="F306" s="18"/>
      <c r="G306" s="27"/>
      <c r="H306" s="18"/>
      <c r="J306" s="3">
        <f t="shared" si="23"/>
        <v>64.849999999999156</v>
      </c>
      <c r="K306" s="84" t="s">
        <v>42</v>
      </c>
      <c r="M306" s="3">
        <f t="shared" si="24"/>
        <v>54.849999999999156</v>
      </c>
      <c r="N306" s="7" t="s">
        <v>34</v>
      </c>
    </row>
    <row r="307" spans="1:14" x14ac:dyDescent="0.2">
      <c r="A307" s="3">
        <f t="shared" si="21"/>
        <v>64.899999999999153</v>
      </c>
      <c r="B307" s="2">
        <v>1.29</v>
      </c>
      <c r="C307" s="18"/>
      <c r="D307" s="3">
        <f t="shared" si="22"/>
        <v>54.899999999999153</v>
      </c>
      <c r="E307" s="22">
        <v>1.9419999999999999</v>
      </c>
      <c r="F307" s="3"/>
      <c r="G307" s="27"/>
      <c r="H307" s="18"/>
      <c r="J307" s="3">
        <f t="shared" si="23"/>
        <v>64.899999999999153</v>
      </c>
      <c r="K307" s="84" t="s">
        <v>42</v>
      </c>
      <c r="M307" s="3">
        <f t="shared" si="24"/>
        <v>54.899999999999153</v>
      </c>
      <c r="N307" s="7" t="s">
        <v>34</v>
      </c>
    </row>
    <row r="308" spans="1:14" x14ac:dyDescent="0.2">
      <c r="A308" s="3">
        <f t="shared" si="21"/>
        <v>64.94999999999915</v>
      </c>
      <c r="B308" s="2">
        <v>1.29</v>
      </c>
      <c r="C308" s="18"/>
      <c r="D308" s="3">
        <f t="shared" si="22"/>
        <v>54.94999999999915</v>
      </c>
      <c r="E308" s="22">
        <v>1.9419999999999999</v>
      </c>
      <c r="F308" s="18"/>
      <c r="G308" s="27"/>
      <c r="H308" s="18"/>
      <c r="J308" s="3">
        <f t="shared" si="23"/>
        <v>64.94999999999915</v>
      </c>
      <c r="K308" s="84" t="s">
        <v>42</v>
      </c>
      <c r="M308" s="3">
        <f t="shared" si="24"/>
        <v>54.94999999999915</v>
      </c>
      <c r="N308" s="7" t="s">
        <v>34</v>
      </c>
    </row>
    <row r="309" spans="1:14" x14ac:dyDescent="0.2">
      <c r="A309" s="3">
        <f t="shared" si="21"/>
        <v>64.999999999999147</v>
      </c>
      <c r="B309" s="2">
        <v>1.29</v>
      </c>
      <c r="C309" s="18"/>
      <c r="D309" s="3">
        <f t="shared" si="22"/>
        <v>54.999999999999147</v>
      </c>
      <c r="E309" s="22">
        <v>1.9419999999999999</v>
      </c>
      <c r="F309" s="18"/>
      <c r="G309" s="27"/>
      <c r="H309" s="18"/>
      <c r="J309" s="3">
        <f t="shared" si="23"/>
        <v>64.999999999999147</v>
      </c>
      <c r="K309" s="84" t="s">
        <v>42</v>
      </c>
      <c r="M309" s="3">
        <f t="shared" si="24"/>
        <v>54.999999999999147</v>
      </c>
      <c r="N309" s="7" t="s">
        <v>34</v>
      </c>
    </row>
    <row r="310" spans="1:14" x14ac:dyDescent="0.2">
      <c r="A310" s="3">
        <f t="shared" si="21"/>
        <v>65.049999999999145</v>
      </c>
      <c r="B310" s="2">
        <v>1.284</v>
      </c>
      <c r="C310" s="18"/>
      <c r="D310" s="3">
        <f t="shared" si="22"/>
        <v>55.049999999999145</v>
      </c>
      <c r="E310" s="22">
        <v>1.9319999999999999</v>
      </c>
      <c r="F310" s="13"/>
      <c r="G310" s="27"/>
      <c r="H310" s="18"/>
      <c r="J310" s="3">
        <f t="shared" si="23"/>
        <v>65.049999999999145</v>
      </c>
      <c r="K310" s="84" t="s">
        <v>42</v>
      </c>
      <c r="M310" s="3">
        <f t="shared" si="24"/>
        <v>55.049999999999145</v>
      </c>
      <c r="N310" s="7" t="s">
        <v>34</v>
      </c>
    </row>
    <row r="311" spans="1:14" x14ac:dyDescent="0.2">
      <c r="A311" s="3">
        <f t="shared" si="21"/>
        <v>65.099999999999142</v>
      </c>
      <c r="B311" s="2">
        <v>1.284</v>
      </c>
      <c r="C311" s="18"/>
      <c r="D311" s="3">
        <f t="shared" si="22"/>
        <v>55.099999999999142</v>
      </c>
      <c r="E311" s="22">
        <v>1.9319999999999999</v>
      </c>
      <c r="F311" s="13"/>
      <c r="G311" s="27"/>
      <c r="H311" s="18"/>
      <c r="J311" s="3">
        <f t="shared" si="23"/>
        <v>65.099999999999142</v>
      </c>
      <c r="K311" s="84" t="s">
        <v>42</v>
      </c>
      <c r="M311" s="3">
        <f t="shared" si="24"/>
        <v>55.099999999999142</v>
      </c>
      <c r="N311" s="7" t="s">
        <v>34</v>
      </c>
    </row>
    <row r="312" spans="1:14" x14ac:dyDescent="0.2">
      <c r="A312" s="3">
        <f t="shared" si="21"/>
        <v>65.149999999999139</v>
      </c>
      <c r="B312" s="2">
        <v>1.284</v>
      </c>
      <c r="C312" s="18"/>
      <c r="D312" s="3">
        <f t="shared" si="22"/>
        <v>55.149999999999139</v>
      </c>
      <c r="E312" s="22">
        <v>1.9319999999999999</v>
      </c>
      <c r="F312" s="13"/>
      <c r="G312" s="27"/>
      <c r="H312" s="18"/>
      <c r="J312" s="3">
        <f t="shared" si="23"/>
        <v>65.149999999999139</v>
      </c>
      <c r="K312" s="84" t="s">
        <v>42</v>
      </c>
      <c r="M312" s="3">
        <f t="shared" si="24"/>
        <v>55.149999999999139</v>
      </c>
      <c r="N312" s="7" t="s">
        <v>34</v>
      </c>
    </row>
    <row r="313" spans="1:14" x14ac:dyDescent="0.2">
      <c r="A313" s="3">
        <f t="shared" si="21"/>
        <v>65.199999999999136</v>
      </c>
      <c r="B313" s="2">
        <v>1.284</v>
      </c>
      <c r="C313" s="18"/>
      <c r="D313" s="3">
        <f t="shared" si="22"/>
        <v>55.199999999999136</v>
      </c>
      <c r="E313" s="22">
        <v>1.9319999999999999</v>
      </c>
      <c r="F313" s="13"/>
      <c r="G313" s="27"/>
      <c r="H313" s="18"/>
      <c r="J313" s="3">
        <f t="shared" si="23"/>
        <v>65.199999999999136</v>
      </c>
      <c r="K313" s="84" t="s">
        <v>42</v>
      </c>
      <c r="M313" s="3">
        <f t="shared" si="24"/>
        <v>55.199999999999136</v>
      </c>
      <c r="N313" s="7" t="s">
        <v>34</v>
      </c>
    </row>
    <row r="314" spans="1:14" x14ac:dyDescent="0.2">
      <c r="A314" s="3">
        <f t="shared" si="21"/>
        <v>65.249999999999133</v>
      </c>
      <c r="B314" s="2">
        <v>1.284</v>
      </c>
      <c r="C314" s="18"/>
      <c r="D314" s="3">
        <f t="shared" si="22"/>
        <v>55.249999999999133</v>
      </c>
      <c r="E314" s="22">
        <v>1.9319999999999999</v>
      </c>
      <c r="F314" s="13"/>
      <c r="G314" s="27"/>
      <c r="H314" s="18"/>
      <c r="J314" s="3">
        <f t="shared" si="23"/>
        <v>65.249999999999133</v>
      </c>
      <c r="K314" s="84" t="s">
        <v>42</v>
      </c>
      <c r="M314" s="3">
        <f t="shared" si="24"/>
        <v>55.249999999999133</v>
      </c>
      <c r="N314" s="7" t="s">
        <v>34</v>
      </c>
    </row>
    <row r="315" spans="1:14" x14ac:dyDescent="0.2">
      <c r="A315" s="3">
        <f t="shared" si="21"/>
        <v>65.29999999999913</v>
      </c>
      <c r="B315" s="2">
        <v>1.2789999999999999</v>
      </c>
      <c r="C315" s="18"/>
      <c r="D315" s="3">
        <f t="shared" si="22"/>
        <v>55.29999999999913</v>
      </c>
      <c r="E315" s="22">
        <v>1.923</v>
      </c>
      <c r="F315" s="13"/>
      <c r="G315" s="27"/>
      <c r="H315" s="18"/>
      <c r="J315" s="3">
        <f t="shared" si="23"/>
        <v>65.29999999999913</v>
      </c>
      <c r="K315" s="84" t="s">
        <v>42</v>
      </c>
      <c r="M315" s="3">
        <f t="shared" si="24"/>
        <v>55.29999999999913</v>
      </c>
      <c r="N315" s="7" t="s">
        <v>34</v>
      </c>
    </row>
    <row r="316" spans="1:14" x14ac:dyDescent="0.2">
      <c r="A316" s="3">
        <f t="shared" si="21"/>
        <v>65.349999999999127</v>
      </c>
      <c r="B316" s="2">
        <v>1.2789999999999999</v>
      </c>
      <c r="C316" s="18"/>
      <c r="D316" s="3">
        <f t="shared" si="22"/>
        <v>55.349999999999127</v>
      </c>
      <c r="E316" s="22">
        <v>1.923</v>
      </c>
      <c r="F316" s="13"/>
      <c r="G316" s="27"/>
      <c r="H316" s="18"/>
      <c r="J316" s="3">
        <f t="shared" si="23"/>
        <v>65.349999999999127</v>
      </c>
      <c r="K316" s="84" t="s">
        <v>42</v>
      </c>
      <c r="M316" s="3">
        <f t="shared" si="24"/>
        <v>55.349999999999127</v>
      </c>
      <c r="N316" s="7" t="s">
        <v>34</v>
      </c>
    </row>
    <row r="317" spans="1:14" x14ac:dyDescent="0.2">
      <c r="A317" s="3">
        <f t="shared" si="21"/>
        <v>65.399999999999125</v>
      </c>
      <c r="B317" s="2">
        <v>1.2789999999999999</v>
      </c>
      <c r="C317" s="18"/>
      <c r="D317" s="3">
        <f t="shared" si="22"/>
        <v>55.399999999999125</v>
      </c>
      <c r="E317" s="22">
        <v>1.923</v>
      </c>
      <c r="F317" s="13"/>
      <c r="G317" s="27"/>
      <c r="H317" s="18"/>
      <c r="J317" s="3">
        <f t="shared" si="23"/>
        <v>65.399999999999125</v>
      </c>
      <c r="K317" s="84" t="s">
        <v>42</v>
      </c>
      <c r="M317" s="3">
        <f t="shared" si="24"/>
        <v>55.399999999999125</v>
      </c>
      <c r="N317" s="7" t="s">
        <v>34</v>
      </c>
    </row>
    <row r="318" spans="1:14" x14ac:dyDescent="0.2">
      <c r="A318" s="3">
        <f t="shared" si="21"/>
        <v>65.449999999999122</v>
      </c>
      <c r="B318" s="2">
        <v>1.2789999999999999</v>
      </c>
      <c r="C318" s="18"/>
      <c r="D318" s="3">
        <f t="shared" si="22"/>
        <v>55.449999999999122</v>
      </c>
      <c r="E318" s="22">
        <v>1.923</v>
      </c>
      <c r="F318" s="13"/>
      <c r="G318" s="27"/>
      <c r="H318" s="18"/>
      <c r="J318" s="3">
        <f t="shared" si="23"/>
        <v>65.449999999999122</v>
      </c>
      <c r="K318" s="84" t="s">
        <v>42</v>
      </c>
      <c r="M318" s="3">
        <f t="shared" si="24"/>
        <v>55.449999999999122</v>
      </c>
      <c r="N318" s="7" t="s">
        <v>34</v>
      </c>
    </row>
    <row r="319" spans="1:14" x14ac:dyDescent="0.2">
      <c r="A319" s="3">
        <f t="shared" si="21"/>
        <v>65.499999999999119</v>
      </c>
      <c r="B319" s="2">
        <v>1.2789999999999999</v>
      </c>
      <c r="C319" s="18"/>
      <c r="D319" s="3">
        <f t="shared" si="22"/>
        <v>55.499999999999119</v>
      </c>
      <c r="E319" s="22">
        <v>1.923</v>
      </c>
      <c r="F319" s="13"/>
      <c r="G319" s="27"/>
      <c r="H319" s="18"/>
      <c r="J319" s="3">
        <f t="shared" si="23"/>
        <v>65.499999999999119</v>
      </c>
      <c r="K319" s="84" t="s">
        <v>42</v>
      </c>
      <c r="M319" s="3">
        <f t="shared" si="24"/>
        <v>55.499999999999119</v>
      </c>
      <c r="N319" s="7" t="s">
        <v>34</v>
      </c>
    </row>
    <row r="320" spans="1:14" x14ac:dyDescent="0.2">
      <c r="A320" s="3">
        <f t="shared" si="21"/>
        <v>65.549999999999116</v>
      </c>
      <c r="B320" s="2">
        <v>1.2729999999999999</v>
      </c>
      <c r="C320" s="18"/>
      <c r="D320" s="3">
        <f t="shared" si="22"/>
        <v>55.549999999999116</v>
      </c>
      <c r="E320" s="22">
        <v>1.9139999999999999</v>
      </c>
      <c r="F320" s="17"/>
      <c r="G320" s="27"/>
      <c r="H320" s="18"/>
      <c r="J320" s="3">
        <f t="shared" si="23"/>
        <v>65.549999999999116</v>
      </c>
      <c r="K320" s="84" t="s">
        <v>42</v>
      </c>
      <c r="M320" s="3">
        <f t="shared" si="24"/>
        <v>55.549999999999116</v>
      </c>
      <c r="N320" s="7" t="s">
        <v>34</v>
      </c>
    </row>
    <row r="321" spans="1:14" x14ac:dyDescent="0.2">
      <c r="A321" s="3">
        <f t="shared" si="21"/>
        <v>65.599999999999113</v>
      </c>
      <c r="B321" s="2">
        <v>1.2729999999999999</v>
      </c>
      <c r="C321" s="18"/>
      <c r="D321" s="3">
        <f t="shared" si="22"/>
        <v>55.599999999999113</v>
      </c>
      <c r="E321" s="22">
        <v>1.9139999999999999</v>
      </c>
      <c r="F321" s="17"/>
      <c r="G321" s="27"/>
      <c r="H321" s="18"/>
      <c r="J321" s="3">
        <f t="shared" si="23"/>
        <v>65.599999999999113</v>
      </c>
      <c r="K321" s="84" t="s">
        <v>42</v>
      </c>
      <c r="M321" s="3">
        <f t="shared" si="24"/>
        <v>55.599999999999113</v>
      </c>
      <c r="N321" s="7" t="s">
        <v>34</v>
      </c>
    </row>
    <row r="322" spans="1:14" x14ac:dyDescent="0.2">
      <c r="A322" s="3">
        <f t="shared" si="21"/>
        <v>65.64999999999911</v>
      </c>
      <c r="B322" s="2">
        <v>1.2729999999999999</v>
      </c>
      <c r="C322" s="18"/>
      <c r="D322" s="3">
        <f t="shared" si="22"/>
        <v>55.64999999999911</v>
      </c>
      <c r="E322" s="22">
        <v>1.9139999999999999</v>
      </c>
      <c r="F322" s="18"/>
      <c r="G322" s="27"/>
      <c r="H322" s="18"/>
      <c r="J322" s="3">
        <f t="shared" si="23"/>
        <v>65.64999999999911</v>
      </c>
      <c r="K322" s="84" t="s">
        <v>42</v>
      </c>
      <c r="M322" s="3">
        <f t="shared" si="24"/>
        <v>55.64999999999911</v>
      </c>
      <c r="N322" s="7" t="s">
        <v>34</v>
      </c>
    </row>
    <row r="323" spans="1:14" x14ac:dyDescent="0.2">
      <c r="A323" s="3">
        <f t="shared" si="21"/>
        <v>65.699999999999108</v>
      </c>
      <c r="B323" s="2">
        <v>1.2729999999999999</v>
      </c>
      <c r="C323" s="18"/>
      <c r="D323" s="3">
        <f t="shared" si="22"/>
        <v>55.699999999999108</v>
      </c>
      <c r="E323" s="22">
        <v>1.9139999999999999</v>
      </c>
      <c r="F323" s="18"/>
      <c r="G323" s="27"/>
      <c r="H323" s="18"/>
      <c r="J323" s="3">
        <f t="shared" si="23"/>
        <v>65.699999999999108</v>
      </c>
      <c r="K323" s="84" t="s">
        <v>42</v>
      </c>
      <c r="M323" s="3">
        <f t="shared" si="24"/>
        <v>55.699999999999108</v>
      </c>
      <c r="N323" s="7" t="s">
        <v>34</v>
      </c>
    </row>
    <row r="324" spans="1:14" x14ac:dyDescent="0.2">
      <c r="A324" s="3">
        <f t="shared" si="21"/>
        <v>65.749999999999105</v>
      </c>
      <c r="B324" s="2">
        <v>1.2729999999999999</v>
      </c>
      <c r="C324" s="18"/>
      <c r="D324" s="3">
        <f t="shared" si="22"/>
        <v>55.749999999999105</v>
      </c>
      <c r="E324" s="22">
        <v>1.9139999999999999</v>
      </c>
      <c r="F324" s="18"/>
      <c r="G324" s="27"/>
      <c r="H324" s="18"/>
      <c r="J324" s="3">
        <f t="shared" si="23"/>
        <v>65.749999999999105</v>
      </c>
      <c r="K324" s="84" t="s">
        <v>42</v>
      </c>
      <c r="M324" s="3">
        <f t="shared" si="24"/>
        <v>55.749999999999105</v>
      </c>
      <c r="N324" s="7" t="s">
        <v>34</v>
      </c>
    </row>
    <row r="325" spans="1:14" x14ac:dyDescent="0.2">
      <c r="A325" s="3">
        <f t="shared" si="21"/>
        <v>65.799999999999102</v>
      </c>
      <c r="B325" s="2">
        <v>1.268</v>
      </c>
      <c r="C325" s="18"/>
      <c r="D325" s="3">
        <f t="shared" si="22"/>
        <v>55.799999999999102</v>
      </c>
      <c r="E325" s="22">
        <v>1.905</v>
      </c>
      <c r="F325" s="20"/>
      <c r="G325" s="27"/>
      <c r="H325" s="18"/>
      <c r="J325" s="3">
        <f t="shared" si="23"/>
        <v>65.799999999999102</v>
      </c>
      <c r="K325" s="84" t="s">
        <v>42</v>
      </c>
      <c r="M325" s="3">
        <f t="shared" si="24"/>
        <v>55.799999999999102</v>
      </c>
      <c r="N325" s="7" t="s">
        <v>34</v>
      </c>
    </row>
    <row r="326" spans="1:14" x14ac:dyDescent="0.2">
      <c r="A326" s="3">
        <f t="shared" si="21"/>
        <v>65.849999999999099</v>
      </c>
      <c r="B326" s="2">
        <v>1.268</v>
      </c>
      <c r="C326" s="18"/>
      <c r="D326" s="3">
        <f t="shared" si="22"/>
        <v>55.849999999999099</v>
      </c>
      <c r="E326" s="22">
        <v>1.905</v>
      </c>
      <c r="F326" s="18"/>
      <c r="G326" s="27"/>
      <c r="H326" s="18"/>
      <c r="J326" s="3">
        <f t="shared" si="23"/>
        <v>65.849999999999099</v>
      </c>
      <c r="K326" s="84" t="s">
        <v>42</v>
      </c>
      <c r="M326" s="3">
        <f t="shared" si="24"/>
        <v>55.849999999999099</v>
      </c>
      <c r="N326" s="7" t="s">
        <v>34</v>
      </c>
    </row>
    <row r="327" spans="1:14" x14ac:dyDescent="0.2">
      <c r="A327" s="3">
        <f t="shared" si="21"/>
        <v>65.899999999999096</v>
      </c>
      <c r="B327" s="2">
        <v>1.268</v>
      </c>
      <c r="C327" s="18"/>
      <c r="D327" s="3">
        <f t="shared" si="22"/>
        <v>55.899999999999096</v>
      </c>
      <c r="E327" s="22">
        <v>1.905</v>
      </c>
      <c r="F327" s="3"/>
      <c r="G327" s="27"/>
      <c r="H327" s="18"/>
      <c r="J327" s="3">
        <f t="shared" si="23"/>
        <v>65.899999999999096</v>
      </c>
      <c r="K327" s="84" t="s">
        <v>42</v>
      </c>
      <c r="M327" s="3">
        <f t="shared" si="24"/>
        <v>55.899999999999096</v>
      </c>
      <c r="N327" s="7" t="s">
        <v>34</v>
      </c>
    </row>
    <row r="328" spans="1:14" x14ac:dyDescent="0.2">
      <c r="A328" s="3">
        <f t="shared" si="21"/>
        <v>65.949999999999093</v>
      </c>
      <c r="B328" s="2">
        <v>1.268</v>
      </c>
      <c r="C328" s="18"/>
      <c r="D328" s="3">
        <f t="shared" si="22"/>
        <v>55.949999999999093</v>
      </c>
      <c r="E328" s="22">
        <v>1.905</v>
      </c>
      <c r="F328" s="18"/>
      <c r="G328" s="27"/>
      <c r="H328" s="18"/>
      <c r="J328" s="3">
        <f t="shared" si="23"/>
        <v>65.949999999999093</v>
      </c>
      <c r="K328" s="84" t="s">
        <v>42</v>
      </c>
      <c r="M328" s="3">
        <f t="shared" si="24"/>
        <v>55.949999999999093</v>
      </c>
      <c r="N328" s="7" t="s">
        <v>34</v>
      </c>
    </row>
    <row r="329" spans="1:14" x14ac:dyDescent="0.2">
      <c r="A329" s="3">
        <f t="shared" si="21"/>
        <v>65.999999999999091</v>
      </c>
      <c r="B329" s="2">
        <v>1.268</v>
      </c>
      <c r="C329" s="18"/>
      <c r="D329" s="3">
        <f t="shared" si="22"/>
        <v>55.999999999999091</v>
      </c>
      <c r="E329" s="22">
        <v>1.905</v>
      </c>
      <c r="F329" s="18"/>
      <c r="G329" s="27"/>
      <c r="H329" s="18"/>
      <c r="J329" s="3">
        <f t="shared" si="23"/>
        <v>65.999999999999091</v>
      </c>
      <c r="K329" s="84" t="s">
        <v>42</v>
      </c>
      <c r="M329" s="3">
        <f t="shared" si="24"/>
        <v>55.999999999999091</v>
      </c>
      <c r="N329" s="7" t="s">
        <v>34</v>
      </c>
    </row>
    <row r="330" spans="1:14" x14ac:dyDescent="0.2">
      <c r="A330" s="3">
        <f t="shared" ref="A330:A393" si="25">A329+0.05</f>
        <v>66.049999999999088</v>
      </c>
      <c r="B330" s="2">
        <v>1.2629999999999999</v>
      </c>
      <c r="C330" s="18"/>
      <c r="D330" s="3">
        <f t="shared" ref="D330:D393" si="26">D329+0.05</f>
        <v>56.049999999999088</v>
      </c>
      <c r="E330" s="22">
        <v>1.8959999999999999</v>
      </c>
      <c r="F330" s="13"/>
      <c r="G330" s="27"/>
      <c r="H330" s="18"/>
      <c r="J330" s="3">
        <f t="shared" ref="J330:J393" si="27">J329+0.05</f>
        <v>66.049999999999088</v>
      </c>
      <c r="K330" s="84" t="s">
        <v>42</v>
      </c>
      <c r="M330" s="3">
        <f t="shared" ref="M330:M393" si="28">M329+0.05</f>
        <v>56.049999999999088</v>
      </c>
      <c r="N330" s="7" t="s">
        <v>35</v>
      </c>
    </row>
    <row r="331" spans="1:14" x14ac:dyDescent="0.2">
      <c r="A331" s="3">
        <f t="shared" si="25"/>
        <v>66.099999999999085</v>
      </c>
      <c r="B331" s="2">
        <v>1.2629999999999999</v>
      </c>
      <c r="C331" s="18"/>
      <c r="D331" s="3">
        <f t="shared" si="26"/>
        <v>56.099999999999085</v>
      </c>
      <c r="E331" s="22">
        <v>1.8959999999999999</v>
      </c>
      <c r="F331" s="13"/>
      <c r="G331" s="27"/>
      <c r="H331" s="18"/>
      <c r="J331" s="3">
        <f t="shared" si="27"/>
        <v>66.099999999999085</v>
      </c>
      <c r="K331" s="84" t="s">
        <v>42</v>
      </c>
      <c r="M331" s="3">
        <f t="shared" si="28"/>
        <v>56.099999999999085</v>
      </c>
      <c r="N331" s="7" t="s">
        <v>35</v>
      </c>
    </row>
    <row r="332" spans="1:14" x14ac:dyDescent="0.2">
      <c r="A332" s="3">
        <f t="shared" si="25"/>
        <v>66.149999999999082</v>
      </c>
      <c r="B332" s="2">
        <v>1.2629999999999999</v>
      </c>
      <c r="C332" s="18"/>
      <c r="D332" s="3">
        <f t="shared" si="26"/>
        <v>56.149999999999082</v>
      </c>
      <c r="E332" s="22">
        <v>1.8959999999999999</v>
      </c>
      <c r="F332" s="13"/>
      <c r="G332" s="27"/>
      <c r="H332" s="18"/>
      <c r="J332" s="3">
        <f t="shared" si="27"/>
        <v>66.149999999999082</v>
      </c>
      <c r="K332" s="84" t="s">
        <v>42</v>
      </c>
      <c r="M332" s="3">
        <f t="shared" si="28"/>
        <v>56.149999999999082</v>
      </c>
      <c r="N332" s="7" t="s">
        <v>35</v>
      </c>
    </row>
    <row r="333" spans="1:14" x14ac:dyDescent="0.2">
      <c r="A333" s="3">
        <f t="shared" si="25"/>
        <v>66.199999999999079</v>
      </c>
      <c r="B333" s="2">
        <v>1.2629999999999999</v>
      </c>
      <c r="C333" s="18"/>
      <c r="D333" s="3">
        <f t="shared" si="26"/>
        <v>56.199999999999079</v>
      </c>
      <c r="E333" s="22">
        <v>1.8959999999999999</v>
      </c>
      <c r="F333" s="13"/>
      <c r="G333" s="27"/>
      <c r="H333" s="18"/>
      <c r="J333" s="3">
        <f t="shared" si="27"/>
        <v>66.199999999999079</v>
      </c>
      <c r="K333" s="84" t="s">
        <v>42</v>
      </c>
      <c r="M333" s="3">
        <f t="shared" si="28"/>
        <v>56.199999999999079</v>
      </c>
      <c r="N333" s="7" t="s">
        <v>35</v>
      </c>
    </row>
    <row r="334" spans="1:14" x14ac:dyDescent="0.2">
      <c r="A334" s="3">
        <f t="shared" si="25"/>
        <v>66.249999999999076</v>
      </c>
      <c r="B334" s="2">
        <v>1.2629999999999999</v>
      </c>
      <c r="C334" s="18"/>
      <c r="D334" s="3">
        <f t="shared" si="26"/>
        <v>56.249999999999076</v>
      </c>
      <c r="E334" s="22">
        <v>1.8959999999999999</v>
      </c>
      <c r="F334" s="13"/>
      <c r="G334" s="27"/>
      <c r="H334" s="18"/>
      <c r="J334" s="3">
        <f t="shared" si="27"/>
        <v>66.249999999999076</v>
      </c>
      <c r="K334" s="84" t="s">
        <v>42</v>
      </c>
      <c r="M334" s="3">
        <f t="shared" si="28"/>
        <v>56.249999999999076</v>
      </c>
      <c r="N334" s="7" t="s">
        <v>35</v>
      </c>
    </row>
    <row r="335" spans="1:14" x14ac:dyDescent="0.2">
      <c r="A335" s="3">
        <f t="shared" si="25"/>
        <v>66.299999999999073</v>
      </c>
      <c r="B335" s="2">
        <v>1.2569999999999999</v>
      </c>
      <c r="C335" s="18"/>
      <c r="D335" s="3">
        <f t="shared" si="26"/>
        <v>56.299999999999073</v>
      </c>
      <c r="E335" s="22">
        <v>1.887</v>
      </c>
      <c r="F335" s="13"/>
      <c r="G335" s="27"/>
      <c r="H335" s="18"/>
      <c r="J335" s="3">
        <f t="shared" si="27"/>
        <v>66.299999999999073</v>
      </c>
      <c r="K335" s="84" t="s">
        <v>42</v>
      </c>
      <c r="M335" s="3">
        <f t="shared" si="28"/>
        <v>56.299999999999073</v>
      </c>
      <c r="N335" s="7" t="s">
        <v>35</v>
      </c>
    </row>
    <row r="336" spans="1:14" x14ac:dyDescent="0.2">
      <c r="A336" s="3">
        <f t="shared" si="25"/>
        <v>66.349999999999071</v>
      </c>
      <c r="B336" s="2">
        <v>1.2569999999999999</v>
      </c>
      <c r="C336" s="18"/>
      <c r="D336" s="3">
        <f t="shared" si="26"/>
        <v>56.349999999999071</v>
      </c>
      <c r="E336" s="22">
        <v>1.887</v>
      </c>
      <c r="F336" s="13"/>
      <c r="G336" s="27"/>
      <c r="H336" s="18"/>
      <c r="J336" s="3">
        <f t="shared" si="27"/>
        <v>66.349999999999071</v>
      </c>
      <c r="K336" s="84" t="s">
        <v>42</v>
      </c>
      <c r="M336" s="3">
        <f t="shared" si="28"/>
        <v>56.349999999999071</v>
      </c>
      <c r="N336" s="7" t="s">
        <v>35</v>
      </c>
    </row>
    <row r="337" spans="1:14" x14ac:dyDescent="0.2">
      <c r="A337" s="3">
        <f t="shared" si="25"/>
        <v>66.399999999999068</v>
      </c>
      <c r="B337" s="2">
        <v>1.2569999999999999</v>
      </c>
      <c r="C337" s="18"/>
      <c r="D337" s="3">
        <f t="shared" si="26"/>
        <v>56.399999999999068</v>
      </c>
      <c r="E337" s="22">
        <v>1.887</v>
      </c>
      <c r="F337" s="13"/>
      <c r="G337" s="27"/>
      <c r="H337" s="18"/>
      <c r="J337" s="3">
        <f t="shared" si="27"/>
        <v>66.399999999999068</v>
      </c>
      <c r="K337" s="84" t="s">
        <v>42</v>
      </c>
      <c r="M337" s="3">
        <f t="shared" si="28"/>
        <v>56.399999999999068</v>
      </c>
      <c r="N337" s="7" t="s">
        <v>35</v>
      </c>
    </row>
    <row r="338" spans="1:14" x14ac:dyDescent="0.2">
      <c r="A338" s="3">
        <f t="shared" si="25"/>
        <v>66.449999999999065</v>
      </c>
      <c r="B338" s="2">
        <v>1.2569999999999999</v>
      </c>
      <c r="C338" s="18"/>
      <c r="D338" s="3">
        <f t="shared" si="26"/>
        <v>56.449999999999065</v>
      </c>
      <c r="E338" s="22">
        <v>1.887</v>
      </c>
      <c r="F338" s="13"/>
      <c r="G338" s="27"/>
      <c r="H338" s="18"/>
      <c r="J338" s="3">
        <f t="shared" si="27"/>
        <v>66.449999999999065</v>
      </c>
      <c r="K338" s="84" t="s">
        <v>42</v>
      </c>
      <c r="M338" s="3">
        <f t="shared" si="28"/>
        <v>56.449999999999065</v>
      </c>
      <c r="N338" s="7" t="s">
        <v>35</v>
      </c>
    </row>
    <row r="339" spans="1:14" x14ac:dyDescent="0.2">
      <c r="A339" s="3">
        <f t="shared" si="25"/>
        <v>66.499999999999062</v>
      </c>
      <c r="B339" s="2">
        <v>1.2569999999999999</v>
      </c>
      <c r="C339" s="18"/>
      <c r="D339" s="3">
        <f t="shared" si="26"/>
        <v>56.499999999999062</v>
      </c>
      <c r="E339" s="22">
        <v>1.887</v>
      </c>
      <c r="F339" s="13"/>
      <c r="G339" s="27"/>
      <c r="H339" s="18"/>
      <c r="J339" s="3">
        <f t="shared" si="27"/>
        <v>66.499999999999062</v>
      </c>
      <c r="K339" s="84" t="s">
        <v>42</v>
      </c>
      <c r="M339" s="3">
        <f t="shared" si="28"/>
        <v>56.499999999999062</v>
      </c>
      <c r="N339" s="7" t="s">
        <v>35</v>
      </c>
    </row>
    <row r="340" spans="1:14" x14ac:dyDescent="0.2">
      <c r="A340" s="3">
        <f t="shared" si="25"/>
        <v>66.549999999999059</v>
      </c>
      <c r="B340" s="2">
        <v>1.252</v>
      </c>
      <c r="C340" s="18"/>
      <c r="D340" s="3">
        <f t="shared" si="26"/>
        <v>56.549999999999059</v>
      </c>
      <c r="E340" s="22">
        <v>1.8779999999999999</v>
      </c>
      <c r="F340" s="17"/>
      <c r="G340" s="27"/>
      <c r="H340" s="18"/>
      <c r="J340" s="3">
        <f t="shared" si="27"/>
        <v>66.549999999999059</v>
      </c>
      <c r="K340" s="84" t="s">
        <v>42</v>
      </c>
      <c r="M340" s="3">
        <f t="shared" si="28"/>
        <v>56.549999999999059</v>
      </c>
      <c r="N340" s="7" t="s">
        <v>35</v>
      </c>
    </row>
    <row r="341" spans="1:14" x14ac:dyDescent="0.2">
      <c r="A341" s="3">
        <f t="shared" si="25"/>
        <v>66.599999999999056</v>
      </c>
      <c r="B341" s="2">
        <v>1.252</v>
      </c>
      <c r="C341" s="18"/>
      <c r="D341" s="3">
        <f t="shared" si="26"/>
        <v>56.599999999999056</v>
      </c>
      <c r="E341" s="22">
        <v>1.8779999999999999</v>
      </c>
      <c r="F341" s="17"/>
      <c r="G341" s="27"/>
      <c r="H341" s="18"/>
      <c r="J341" s="3">
        <f t="shared" si="27"/>
        <v>66.599999999999056</v>
      </c>
      <c r="K341" s="84" t="s">
        <v>42</v>
      </c>
      <c r="M341" s="3">
        <f t="shared" si="28"/>
        <v>56.599999999999056</v>
      </c>
      <c r="N341" s="7" t="s">
        <v>35</v>
      </c>
    </row>
    <row r="342" spans="1:14" x14ac:dyDescent="0.2">
      <c r="A342" s="3">
        <f t="shared" si="25"/>
        <v>66.649999999999054</v>
      </c>
      <c r="B342" s="2">
        <v>1.252</v>
      </c>
      <c r="C342" s="18"/>
      <c r="D342" s="3">
        <f t="shared" si="26"/>
        <v>56.649999999999054</v>
      </c>
      <c r="E342" s="22">
        <v>1.8779999999999999</v>
      </c>
      <c r="F342" s="18"/>
      <c r="G342" s="27"/>
      <c r="H342" s="18"/>
      <c r="J342" s="3">
        <f t="shared" si="27"/>
        <v>66.649999999999054</v>
      </c>
      <c r="K342" s="84" t="s">
        <v>42</v>
      </c>
      <c r="M342" s="3">
        <f t="shared" si="28"/>
        <v>56.649999999999054</v>
      </c>
      <c r="N342" s="7" t="s">
        <v>35</v>
      </c>
    </row>
    <row r="343" spans="1:14" x14ac:dyDescent="0.2">
      <c r="A343" s="3">
        <f t="shared" si="25"/>
        <v>66.699999999999051</v>
      </c>
      <c r="B343" s="2">
        <v>1.252</v>
      </c>
      <c r="C343" s="18"/>
      <c r="D343" s="3">
        <f t="shared" si="26"/>
        <v>56.699999999999051</v>
      </c>
      <c r="E343" s="22">
        <v>1.8779999999999999</v>
      </c>
      <c r="F343" s="18"/>
      <c r="G343" s="27"/>
      <c r="H343" s="18"/>
      <c r="J343" s="3">
        <f t="shared" si="27"/>
        <v>66.699999999999051</v>
      </c>
      <c r="K343" s="84" t="s">
        <v>42</v>
      </c>
      <c r="M343" s="3">
        <f t="shared" si="28"/>
        <v>56.699999999999051</v>
      </c>
      <c r="N343" s="7" t="s">
        <v>35</v>
      </c>
    </row>
    <row r="344" spans="1:14" x14ac:dyDescent="0.2">
      <c r="A344" s="3">
        <f t="shared" si="25"/>
        <v>66.749999999999048</v>
      </c>
      <c r="B344" s="2">
        <v>1.252</v>
      </c>
      <c r="C344" s="18"/>
      <c r="D344" s="3">
        <f t="shared" si="26"/>
        <v>56.749999999999048</v>
      </c>
      <c r="E344" s="22">
        <v>1.8779999999999999</v>
      </c>
      <c r="F344" s="18"/>
      <c r="G344" s="27"/>
      <c r="H344" s="18"/>
      <c r="J344" s="3">
        <f t="shared" si="27"/>
        <v>66.749999999999048</v>
      </c>
      <c r="K344" s="84" t="s">
        <v>42</v>
      </c>
      <c r="M344" s="3">
        <f t="shared" si="28"/>
        <v>56.749999999999048</v>
      </c>
      <c r="N344" s="7" t="s">
        <v>35</v>
      </c>
    </row>
    <row r="345" spans="1:14" x14ac:dyDescent="0.2">
      <c r="A345" s="3">
        <f t="shared" si="25"/>
        <v>66.799999999999045</v>
      </c>
      <c r="B345" s="2">
        <v>1.246</v>
      </c>
      <c r="C345" s="18"/>
      <c r="D345" s="3">
        <f t="shared" si="26"/>
        <v>56.799999999999045</v>
      </c>
      <c r="E345" s="22">
        <v>1.869</v>
      </c>
      <c r="F345" s="20"/>
      <c r="G345" s="27"/>
      <c r="H345" s="18"/>
      <c r="J345" s="3">
        <f t="shared" si="27"/>
        <v>66.799999999999045</v>
      </c>
      <c r="K345" s="84" t="s">
        <v>42</v>
      </c>
      <c r="M345" s="3">
        <f t="shared" si="28"/>
        <v>56.799999999999045</v>
      </c>
      <c r="N345" s="7" t="s">
        <v>35</v>
      </c>
    </row>
    <row r="346" spans="1:14" x14ac:dyDescent="0.2">
      <c r="A346" s="3">
        <f t="shared" si="25"/>
        <v>66.849999999999042</v>
      </c>
      <c r="B346" s="2">
        <v>1.246</v>
      </c>
      <c r="C346" s="18"/>
      <c r="D346" s="3">
        <f t="shared" si="26"/>
        <v>56.849999999999042</v>
      </c>
      <c r="E346" s="22">
        <v>1.869</v>
      </c>
      <c r="F346" s="18"/>
      <c r="G346" s="27"/>
      <c r="H346" s="18"/>
      <c r="J346" s="3">
        <f t="shared" si="27"/>
        <v>66.849999999999042</v>
      </c>
      <c r="K346" s="84" t="s">
        <v>42</v>
      </c>
      <c r="M346" s="3">
        <f t="shared" si="28"/>
        <v>56.849999999999042</v>
      </c>
      <c r="N346" s="7" t="s">
        <v>35</v>
      </c>
    </row>
    <row r="347" spans="1:14" x14ac:dyDescent="0.2">
      <c r="A347" s="3">
        <f t="shared" si="25"/>
        <v>66.899999999999039</v>
      </c>
      <c r="B347" s="2">
        <v>1.246</v>
      </c>
      <c r="C347" s="18"/>
      <c r="D347" s="3">
        <f t="shared" si="26"/>
        <v>56.899999999999039</v>
      </c>
      <c r="E347" s="22">
        <v>1.869</v>
      </c>
      <c r="F347" s="3"/>
      <c r="G347" s="27"/>
      <c r="H347" s="18"/>
      <c r="J347" s="3">
        <f t="shared" si="27"/>
        <v>66.899999999999039</v>
      </c>
      <c r="K347" s="84" t="s">
        <v>42</v>
      </c>
      <c r="M347" s="3">
        <f t="shared" si="28"/>
        <v>56.899999999999039</v>
      </c>
      <c r="N347" s="7" t="s">
        <v>35</v>
      </c>
    </row>
    <row r="348" spans="1:14" x14ac:dyDescent="0.2">
      <c r="A348" s="3">
        <f t="shared" si="25"/>
        <v>66.949999999999037</v>
      </c>
      <c r="B348" s="2">
        <v>1.246</v>
      </c>
      <c r="C348" s="18"/>
      <c r="D348" s="3">
        <f t="shared" si="26"/>
        <v>56.949999999999037</v>
      </c>
      <c r="E348" s="22">
        <v>1.869</v>
      </c>
      <c r="F348" s="18"/>
      <c r="G348" s="27"/>
      <c r="H348" s="18"/>
      <c r="J348" s="3">
        <f t="shared" si="27"/>
        <v>66.949999999999037</v>
      </c>
      <c r="K348" s="84" t="s">
        <v>42</v>
      </c>
      <c r="M348" s="3">
        <f t="shared" si="28"/>
        <v>56.949999999999037</v>
      </c>
      <c r="N348" s="7" t="s">
        <v>35</v>
      </c>
    </row>
    <row r="349" spans="1:14" x14ac:dyDescent="0.2">
      <c r="A349" s="3">
        <f t="shared" si="25"/>
        <v>66.999999999999034</v>
      </c>
      <c r="B349" s="2">
        <v>1.246</v>
      </c>
      <c r="C349" s="18"/>
      <c r="D349" s="3">
        <f t="shared" si="26"/>
        <v>56.999999999999034</v>
      </c>
      <c r="E349" s="22">
        <v>1.869</v>
      </c>
      <c r="F349" s="18"/>
      <c r="G349" s="27"/>
      <c r="H349" s="18"/>
      <c r="J349" s="3">
        <f t="shared" si="27"/>
        <v>66.999999999999034</v>
      </c>
      <c r="K349" s="84" t="s">
        <v>42</v>
      </c>
      <c r="M349" s="3">
        <f t="shared" si="28"/>
        <v>56.999999999999034</v>
      </c>
      <c r="N349" s="7" t="s">
        <v>35</v>
      </c>
    </row>
    <row r="350" spans="1:14" x14ac:dyDescent="0.2">
      <c r="A350" s="3">
        <f t="shared" si="25"/>
        <v>67.049999999999031</v>
      </c>
      <c r="B350" s="2">
        <v>1.242</v>
      </c>
      <c r="C350" s="18"/>
      <c r="D350" s="3">
        <f t="shared" si="26"/>
        <v>57.049999999999031</v>
      </c>
      <c r="E350" s="22">
        <v>1.86</v>
      </c>
      <c r="F350" s="13"/>
      <c r="G350" s="27"/>
      <c r="H350" s="18"/>
      <c r="J350" s="3">
        <f t="shared" si="27"/>
        <v>67.049999999999031</v>
      </c>
      <c r="K350" s="84" t="s">
        <v>42</v>
      </c>
      <c r="M350" s="3">
        <f t="shared" si="28"/>
        <v>57.049999999999031</v>
      </c>
      <c r="N350" s="7" t="s">
        <v>35</v>
      </c>
    </row>
    <row r="351" spans="1:14" x14ac:dyDescent="0.2">
      <c r="A351" s="3">
        <f t="shared" si="25"/>
        <v>67.099999999999028</v>
      </c>
      <c r="B351" s="2">
        <v>1.242</v>
      </c>
      <c r="C351" s="18"/>
      <c r="D351" s="3">
        <f t="shared" si="26"/>
        <v>57.099999999999028</v>
      </c>
      <c r="E351" s="22">
        <v>1.86</v>
      </c>
      <c r="F351" s="13"/>
      <c r="G351" s="27"/>
      <c r="H351" s="18"/>
      <c r="J351" s="3">
        <f t="shared" si="27"/>
        <v>67.099999999999028</v>
      </c>
      <c r="K351" s="84" t="s">
        <v>42</v>
      </c>
      <c r="M351" s="3">
        <f t="shared" si="28"/>
        <v>57.099999999999028</v>
      </c>
      <c r="N351" s="7" t="s">
        <v>35</v>
      </c>
    </row>
    <row r="352" spans="1:14" x14ac:dyDescent="0.2">
      <c r="A352" s="3">
        <f t="shared" si="25"/>
        <v>67.149999999999025</v>
      </c>
      <c r="B352" s="2">
        <v>1.242</v>
      </c>
      <c r="C352" s="18"/>
      <c r="D352" s="3">
        <f t="shared" si="26"/>
        <v>57.149999999999025</v>
      </c>
      <c r="E352" s="22">
        <v>1.86</v>
      </c>
      <c r="F352" s="13"/>
      <c r="G352" s="27"/>
      <c r="H352" s="18"/>
      <c r="J352" s="3">
        <f t="shared" si="27"/>
        <v>67.149999999999025</v>
      </c>
      <c r="K352" s="84" t="s">
        <v>42</v>
      </c>
      <c r="M352" s="3">
        <f t="shared" si="28"/>
        <v>57.149999999999025</v>
      </c>
      <c r="N352" s="7" t="s">
        <v>35</v>
      </c>
    </row>
    <row r="353" spans="1:14" x14ac:dyDescent="0.2">
      <c r="A353" s="3">
        <f t="shared" si="25"/>
        <v>67.199999999999022</v>
      </c>
      <c r="B353" s="2">
        <v>1.242</v>
      </c>
      <c r="C353" s="18"/>
      <c r="D353" s="3">
        <f t="shared" si="26"/>
        <v>57.199999999999022</v>
      </c>
      <c r="E353" s="22">
        <v>1.86</v>
      </c>
      <c r="F353" s="13"/>
      <c r="G353" s="27"/>
      <c r="H353" s="18"/>
      <c r="J353" s="3">
        <f t="shared" si="27"/>
        <v>67.199999999999022</v>
      </c>
      <c r="K353" s="84" t="s">
        <v>42</v>
      </c>
      <c r="M353" s="3">
        <f t="shared" si="28"/>
        <v>57.199999999999022</v>
      </c>
      <c r="N353" s="7" t="s">
        <v>35</v>
      </c>
    </row>
    <row r="354" spans="1:14" x14ac:dyDescent="0.2">
      <c r="A354" s="3">
        <f t="shared" si="25"/>
        <v>67.249999999999019</v>
      </c>
      <c r="B354" s="2">
        <v>1.242</v>
      </c>
      <c r="C354" s="18"/>
      <c r="D354" s="3">
        <f t="shared" si="26"/>
        <v>57.249999999999019</v>
      </c>
      <c r="E354" s="22">
        <v>1.86</v>
      </c>
      <c r="F354" s="13"/>
      <c r="G354" s="27"/>
      <c r="H354" s="18"/>
      <c r="J354" s="3">
        <f t="shared" si="27"/>
        <v>67.249999999999019</v>
      </c>
      <c r="K354" s="84" t="s">
        <v>42</v>
      </c>
      <c r="M354" s="3">
        <f t="shared" si="28"/>
        <v>57.249999999999019</v>
      </c>
      <c r="N354" s="7" t="s">
        <v>35</v>
      </c>
    </row>
    <row r="355" spans="1:14" x14ac:dyDescent="0.2">
      <c r="A355" s="3">
        <f t="shared" si="25"/>
        <v>67.299999999999017</v>
      </c>
      <c r="B355" s="2">
        <v>1.2370000000000001</v>
      </c>
      <c r="C355" s="18"/>
      <c r="D355" s="3">
        <f t="shared" si="26"/>
        <v>57.299999999999017</v>
      </c>
      <c r="E355" s="22">
        <v>1.8520000000000001</v>
      </c>
      <c r="F355" s="13"/>
      <c r="G355" s="27"/>
      <c r="H355" s="18"/>
      <c r="J355" s="3">
        <f t="shared" si="27"/>
        <v>67.299999999999017</v>
      </c>
      <c r="K355" s="84" t="s">
        <v>42</v>
      </c>
      <c r="M355" s="3">
        <f t="shared" si="28"/>
        <v>57.299999999999017</v>
      </c>
      <c r="N355" s="7" t="s">
        <v>35</v>
      </c>
    </row>
    <row r="356" spans="1:14" x14ac:dyDescent="0.2">
      <c r="A356" s="3">
        <f t="shared" si="25"/>
        <v>67.349999999999014</v>
      </c>
      <c r="B356" s="2">
        <v>1.2370000000000001</v>
      </c>
      <c r="C356" s="18"/>
      <c r="D356" s="3">
        <f t="shared" si="26"/>
        <v>57.349999999999014</v>
      </c>
      <c r="E356" s="22">
        <v>1.8520000000000001</v>
      </c>
      <c r="F356" s="13"/>
      <c r="G356" s="27"/>
      <c r="H356" s="18"/>
      <c r="J356" s="3">
        <f t="shared" si="27"/>
        <v>67.349999999999014</v>
      </c>
      <c r="K356" s="84" t="s">
        <v>42</v>
      </c>
      <c r="M356" s="3">
        <f t="shared" si="28"/>
        <v>57.349999999999014</v>
      </c>
      <c r="N356" s="7" t="s">
        <v>35</v>
      </c>
    </row>
    <row r="357" spans="1:14" x14ac:dyDescent="0.2">
      <c r="A357" s="3">
        <f t="shared" si="25"/>
        <v>67.399999999999011</v>
      </c>
      <c r="B357" s="2">
        <v>1.2370000000000001</v>
      </c>
      <c r="C357" s="18"/>
      <c r="D357" s="3">
        <f t="shared" si="26"/>
        <v>57.399999999999011</v>
      </c>
      <c r="E357" s="22">
        <v>1.8520000000000001</v>
      </c>
      <c r="F357" s="13"/>
      <c r="G357" s="27"/>
      <c r="H357" s="18"/>
      <c r="J357" s="3">
        <f t="shared" si="27"/>
        <v>67.399999999999011</v>
      </c>
      <c r="K357" s="84" t="s">
        <v>42</v>
      </c>
      <c r="M357" s="3">
        <f t="shared" si="28"/>
        <v>57.399999999999011</v>
      </c>
      <c r="N357" s="7" t="s">
        <v>35</v>
      </c>
    </row>
    <row r="358" spans="1:14" x14ac:dyDescent="0.2">
      <c r="A358" s="3">
        <f t="shared" si="25"/>
        <v>67.449999999999008</v>
      </c>
      <c r="B358" s="2">
        <v>1.2370000000000001</v>
      </c>
      <c r="C358" s="18"/>
      <c r="D358" s="3">
        <f t="shared" si="26"/>
        <v>57.449999999999008</v>
      </c>
      <c r="E358" s="22">
        <v>1.8520000000000001</v>
      </c>
      <c r="F358" s="13"/>
      <c r="G358" s="27"/>
      <c r="H358" s="18"/>
      <c r="J358" s="3">
        <f t="shared" si="27"/>
        <v>67.449999999999008</v>
      </c>
      <c r="K358" s="84" t="s">
        <v>42</v>
      </c>
      <c r="M358" s="3">
        <f t="shared" si="28"/>
        <v>57.449999999999008</v>
      </c>
      <c r="N358" s="7" t="s">
        <v>35</v>
      </c>
    </row>
    <row r="359" spans="1:14" x14ac:dyDescent="0.2">
      <c r="A359" s="3">
        <f t="shared" si="25"/>
        <v>67.499999999999005</v>
      </c>
      <c r="B359" s="2">
        <v>1.2370000000000001</v>
      </c>
      <c r="C359" s="18"/>
      <c r="D359" s="3">
        <f t="shared" si="26"/>
        <v>57.499999999999005</v>
      </c>
      <c r="E359" s="22">
        <v>1.8520000000000001</v>
      </c>
      <c r="F359" s="13"/>
      <c r="G359" s="27"/>
      <c r="H359" s="18"/>
      <c r="J359" s="3">
        <f t="shared" si="27"/>
        <v>67.499999999999005</v>
      </c>
      <c r="K359" s="84" t="s">
        <v>42</v>
      </c>
      <c r="M359" s="3">
        <f t="shared" si="28"/>
        <v>57.499999999999005</v>
      </c>
      <c r="N359" s="7" t="s">
        <v>35</v>
      </c>
    </row>
    <row r="360" spans="1:14" x14ac:dyDescent="0.2">
      <c r="A360" s="3">
        <f t="shared" si="25"/>
        <v>67.549999999999002</v>
      </c>
      <c r="B360" s="2">
        <v>1.2330000000000001</v>
      </c>
      <c r="C360" s="18"/>
      <c r="D360" s="3">
        <f t="shared" si="26"/>
        <v>57.549999999999002</v>
      </c>
      <c r="E360" s="22">
        <v>1.845</v>
      </c>
      <c r="F360" s="17"/>
      <c r="G360" s="27"/>
      <c r="H360" s="18"/>
      <c r="J360" s="3">
        <f t="shared" si="27"/>
        <v>67.549999999999002</v>
      </c>
      <c r="K360" s="84" t="s">
        <v>36</v>
      </c>
      <c r="M360" s="3">
        <f t="shared" si="28"/>
        <v>57.549999999999002</v>
      </c>
      <c r="N360" s="7" t="s">
        <v>35</v>
      </c>
    </row>
    <row r="361" spans="1:14" x14ac:dyDescent="0.2">
      <c r="A361" s="3">
        <f t="shared" si="25"/>
        <v>67.599999999999</v>
      </c>
      <c r="B361" s="2">
        <v>1.2330000000000001</v>
      </c>
      <c r="C361" s="18"/>
      <c r="D361" s="3">
        <f t="shared" si="26"/>
        <v>57.599999999999</v>
      </c>
      <c r="E361" s="22">
        <v>1.845</v>
      </c>
      <c r="F361" s="17"/>
      <c r="G361" s="27"/>
      <c r="H361" s="18"/>
      <c r="J361" s="3">
        <f t="shared" si="27"/>
        <v>67.599999999999</v>
      </c>
      <c r="K361" s="84" t="s">
        <v>36</v>
      </c>
      <c r="M361" s="3">
        <f t="shared" si="28"/>
        <v>57.599999999999</v>
      </c>
      <c r="N361" s="7" t="s">
        <v>35</v>
      </c>
    </row>
    <row r="362" spans="1:14" x14ac:dyDescent="0.2">
      <c r="A362" s="3">
        <f t="shared" si="25"/>
        <v>67.649999999998997</v>
      </c>
      <c r="B362" s="2">
        <v>1.2330000000000001</v>
      </c>
      <c r="C362" s="18"/>
      <c r="D362" s="3">
        <f t="shared" si="26"/>
        <v>57.649999999998997</v>
      </c>
      <c r="E362" s="22">
        <v>1.845</v>
      </c>
      <c r="F362" s="18"/>
      <c r="G362" s="27"/>
      <c r="H362" s="18"/>
      <c r="J362" s="3">
        <f t="shared" si="27"/>
        <v>67.649999999998997</v>
      </c>
      <c r="K362" s="84" t="s">
        <v>36</v>
      </c>
      <c r="M362" s="3">
        <f t="shared" si="28"/>
        <v>57.649999999998997</v>
      </c>
      <c r="N362" s="7" t="s">
        <v>35</v>
      </c>
    </row>
    <row r="363" spans="1:14" x14ac:dyDescent="0.2">
      <c r="A363" s="3">
        <f t="shared" si="25"/>
        <v>67.699999999998994</v>
      </c>
      <c r="B363" s="2">
        <v>1.2330000000000001</v>
      </c>
      <c r="C363" s="18"/>
      <c r="D363" s="3">
        <f t="shared" si="26"/>
        <v>57.699999999998994</v>
      </c>
      <c r="E363" s="22">
        <v>1.845</v>
      </c>
      <c r="F363" s="18"/>
      <c r="G363" s="27"/>
      <c r="H363" s="18"/>
      <c r="J363" s="3">
        <f t="shared" si="27"/>
        <v>67.699999999998994</v>
      </c>
      <c r="K363" s="84" t="s">
        <v>36</v>
      </c>
      <c r="M363" s="3">
        <f t="shared" si="28"/>
        <v>57.699999999998994</v>
      </c>
      <c r="N363" s="7" t="s">
        <v>35</v>
      </c>
    </row>
    <row r="364" spans="1:14" x14ac:dyDescent="0.2">
      <c r="A364" s="3">
        <f t="shared" si="25"/>
        <v>67.749999999998991</v>
      </c>
      <c r="B364" s="2">
        <v>1.2330000000000001</v>
      </c>
      <c r="C364" s="18"/>
      <c r="D364" s="3">
        <f t="shared" si="26"/>
        <v>57.749999999998991</v>
      </c>
      <c r="E364" s="22">
        <v>1.845</v>
      </c>
      <c r="F364" s="18"/>
      <c r="G364" s="27"/>
      <c r="H364" s="18"/>
      <c r="J364" s="3">
        <f t="shared" si="27"/>
        <v>67.749999999998991</v>
      </c>
      <c r="K364" s="84" t="s">
        <v>36</v>
      </c>
      <c r="M364" s="3">
        <f t="shared" si="28"/>
        <v>57.749999999998991</v>
      </c>
      <c r="N364" s="7" t="s">
        <v>35</v>
      </c>
    </row>
    <row r="365" spans="1:14" x14ac:dyDescent="0.2">
      <c r="A365" s="3">
        <f t="shared" si="25"/>
        <v>67.799999999998988</v>
      </c>
      <c r="B365" s="2">
        <v>1.228</v>
      </c>
      <c r="C365" s="18"/>
      <c r="D365" s="3">
        <f t="shared" si="26"/>
        <v>57.799999999998988</v>
      </c>
      <c r="E365" s="22">
        <v>1.8380000000000001</v>
      </c>
      <c r="F365" s="20"/>
      <c r="G365" s="27"/>
      <c r="H365" s="18"/>
      <c r="J365" s="3">
        <f t="shared" si="27"/>
        <v>67.799999999998988</v>
      </c>
      <c r="K365" s="84" t="s">
        <v>36</v>
      </c>
      <c r="M365" s="3">
        <f t="shared" si="28"/>
        <v>57.799999999998988</v>
      </c>
      <c r="N365" s="7" t="s">
        <v>35</v>
      </c>
    </row>
    <row r="366" spans="1:14" x14ac:dyDescent="0.2">
      <c r="A366" s="3">
        <f t="shared" si="25"/>
        <v>67.849999999998985</v>
      </c>
      <c r="B366" s="2">
        <v>1.228</v>
      </c>
      <c r="C366" s="18"/>
      <c r="D366" s="3">
        <f t="shared" si="26"/>
        <v>57.849999999998985</v>
      </c>
      <c r="E366" s="22">
        <v>1.8380000000000001</v>
      </c>
      <c r="F366" s="18"/>
      <c r="G366" s="27"/>
      <c r="H366" s="18"/>
      <c r="J366" s="3">
        <f t="shared" si="27"/>
        <v>67.849999999998985</v>
      </c>
      <c r="K366" s="84" t="s">
        <v>36</v>
      </c>
      <c r="M366" s="3">
        <f t="shared" si="28"/>
        <v>57.849999999998985</v>
      </c>
      <c r="N366" s="7" t="s">
        <v>35</v>
      </c>
    </row>
    <row r="367" spans="1:14" x14ac:dyDescent="0.2">
      <c r="A367" s="3">
        <f t="shared" si="25"/>
        <v>67.899999999998983</v>
      </c>
      <c r="B367" s="2">
        <v>1.228</v>
      </c>
      <c r="C367" s="18"/>
      <c r="D367" s="3">
        <f t="shared" si="26"/>
        <v>57.899999999998983</v>
      </c>
      <c r="E367" s="22">
        <v>1.8380000000000001</v>
      </c>
      <c r="F367" s="3"/>
      <c r="G367" s="27"/>
      <c r="H367" s="18"/>
      <c r="J367" s="3">
        <f t="shared" si="27"/>
        <v>67.899999999998983</v>
      </c>
      <c r="K367" s="84" t="s">
        <v>36</v>
      </c>
      <c r="M367" s="3">
        <f t="shared" si="28"/>
        <v>57.899999999998983</v>
      </c>
      <c r="N367" s="7" t="s">
        <v>35</v>
      </c>
    </row>
    <row r="368" spans="1:14" x14ac:dyDescent="0.2">
      <c r="A368" s="3">
        <f t="shared" si="25"/>
        <v>67.94999999999898</v>
      </c>
      <c r="B368" s="2">
        <v>1.228</v>
      </c>
      <c r="C368" s="18"/>
      <c r="D368" s="3">
        <f t="shared" si="26"/>
        <v>57.94999999999898</v>
      </c>
      <c r="E368" s="22">
        <v>1.8380000000000001</v>
      </c>
      <c r="F368" s="18"/>
      <c r="G368" s="27"/>
      <c r="H368" s="18"/>
      <c r="J368" s="3">
        <f t="shared" si="27"/>
        <v>67.94999999999898</v>
      </c>
      <c r="K368" s="84" t="s">
        <v>36</v>
      </c>
      <c r="M368" s="3">
        <f t="shared" si="28"/>
        <v>57.94999999999898</v>
      </c>
      <c r="N368" s="7" t="s">
        <v>35</v>
      </c>
    </row>
    <row r="369" spans="1:14" x14ac:dyDescent="0.2">
      <c r="A369" s="3">
        <f t="shared" si="25"/>
        <v>67.999999999998977</v>
      </c>
      <c r="B369" s="2">
        <v>1.228</v>
      </c>
      <c r="C369" s="18"/>
      <c r="D369" s="3">
        <f t="shared" si="26"/>
        <v>57.999999999998977</v>
      </c>
      <c r="E369" s="22">
        <v>1.8380000000000001</v>
      </c>
      <c r="F369" s="18"/>
      <c r="G369" s="27"/>
      <c r="H369" s="18"/>
      <c r="J369" s="3">
        <f t="shared" si="27"/>
        <v>67.999999999998977</v>
      </c>
      <c r="K369" s="84" t="s">
        <v>36</v>
      </c>
      <c r="M369" s="3">
        <f t="shared" si="28"/>
        <v>57.999999999998977</v>
      </c>
      <c r="N369" s="7" t="s">
        <v>35</v>
      </c>
    </row>
    <row r="370" spans="1:14" x14ac:dyDescent="0.2">
      <c r="A370" s="3">
        <f t="shared" si="25"/>
        <v>68.049999999998974</v>
      </c>
      <c r="B370" s="2">
        <v>1.224</v>
      </c>
      <c r="C370" s="18"/>
      <c r="D370" s="3">
        <f t="shared" si="26"/>
        <v>58.049999999998974</v>
      </c>
      <c r="E370" s="22">
        <v>1.83</v>
      </c>
      <c r="F370" s="13"/>
      <c r="G370" s="27"/>
      <c r="H370" s="18"/>
      <c r="J370" s="3">
        <f t="shared" si="27"/>
        <v>68.049999999998974</v>
      </c>
      <c r="K370" s="84" t="s">
        <v>36</v>
      </c>
      <c r="M370" s="3">
        <f t="shared" si="28"/>
        <v>58.049999999998974</v>
      </c>
      <c r="N370" s="7" t="s">
        <v>35</v>
      </c>
    </row>
    <row r="371" spans="1:14" x14ac:dyDescent="0.2">
      <c r="A371" s="3">
        <f t="shared" si="25"/>
        <v>68.099999999998971</v>
      </c>
      <c r="B371" s="2">
        <v>1.224</v>
      </c>
      <c r="C371" s="18"/>
      <c r="D371" s="3">
        <f t="shared" si="26"/>
        <v>58.099999999998971</v>
      </c>
      <c r="E371" s="22">
        <v>1.83</v>
      </c>
      <c r="F371" s="13"/>
      <c r="G371" s="27"/>
      <c r="H371" s="18"/>
      <c r="J371" s="3">
        <f t="shared" si="27"/>
        <v>68.099999999998971</v>
      </c>
      <c r="K371" s="84" t="s">
        <v>36</v>
      </c>
      <c r="M371" s="3">
        <f t="shared" si="28"/>
        <v>58.099999999998971</v>
      </c>
      <c r="N371" s="7" t="s">
        <v>35</v>
      </c>
    </row>
    <row r="372" spans="1:14" x14ac:dyDescent="0.2">
      <c r="A372" s="3">
        <f t="shared" si="25"/>
        <v>68.149999999998968</v>
      </c>
      <c r="B372" s="2">
        <v>1.224</v>
      </c>
      <c r="C372" s="18"/>
      <c r="D372" s="3">
        <f t="shared" si="26"/>
        <v>58.149999999998968</v>
      </c>
      <c r="E372" s="22">
        <v>1.83</v>
      </c>
      <c r="F372" s="13"/>
      <c r="G372" s="27"/>
      <c r="H372" s="18"/>
      <c r="J372" s="3">
        <f t="shared" si="27"/>
        <v>68.149999999998968</v>
      </c>
      <c r="K372" s="84" t="s">
        <v>36</v>
      </c>
      <c r="M372" s="3">
        <f t="shared" si="28"/>
        <v>58.149999999998968</v>
      </c>
      <c r="N372" s="7" t="s">
        <v>35</v>
      </c>
    </row>
    <row r="373" spans="1:14" x14ac:dyDescent="0.2">
      <c r="A373" s="3">
        <f t="shared" si="25"/>
        <v>68.199999999998965</v>
      </c>
      <c r="B373" s="2">
        <v>1.224</v>
      </c>
      <c r="C373" s="18"/>
      <c r="D373" s="3">
        <f t="shared" si="26"/>
        <v>58.199999999998965</v>
      </c>
      <c r="E373" s="22">
        <v>1.83</v>
      </c>
      <c r="F373" s="13"/>
      <c r="G373" s="27"/>
      <c r="H373" s="18"/>
      <c r="J373" s="3">
        <f t="shared" si="27"/>
        <v>68.199999999998965</v>
      </c>
      <c r="K373" s="84" t="s">
        <v>36</v>
      </c>
      <c r="M373" s="3">
        <f t="shared" si="28"/>
        <v>58.199999999998965</v>
      </c>
      <c r="N373" s="7" t="s">
        <v>35</v>
      </c>
    </row>
    <row r="374" spans="1:14" x14ac:dyDescent="0.2">
      <c r="A374" s="3">
        <f t="shared" si="25"/>
        <v>68.249999999998963</v>
      </c>
      <c r="B374" s="2">
        <v>1.224</v>
      </c>
      <c r="C374" s="18"/>
      <c r="D374" s="3">
        <f t="shared" si="26"/>
        <v>58.249999999998963</v>
      </c>
      <c r="E374" s="22">
        <v>1.83</v>
      </c>
      <c r="F374" s="13"/>
      <c r="G374" s="27"/>
      <c r="H374" s="18"/>
      <c r="J374" s="3">
        <f t="shared" si="27"/>
        <v>68.249999999998963</v>
      </c>
      <c r="K374" s="84" t="s">
        <v>36</v>
      </c>
      <c r="M374" s="3">
        <f t="shared" si="28"/>
        <v>58.249999999998963</v>
      </c>
      <c r="N374" s="7" t="s">
        <v>35</v>
      </c>
    </row>
    <row r="375" spans="1:14" x14ac:dyDescent="0.2">
      <c r="A375" s="3">
        <f t="shared" si="25"/>
        <v>68.29999999999896</v>
      </c>
      <c r="B375" s="2">
        <v>1.2190000000000001</v>
      </c>
      <c r="C375" s="18"/>
      <c r="D375" s="3">
        <f t="shared" si="26"/>
        <v>58.29999999999896</v>
      </c>
      <c r="E375" s="22">
        <v>1.8220000000000001</v>
      </c>
      <c r="F375" s="13"/>
      <c r="G375" s="27"/>
      <c r="H375" s="18"/>
      <c r="J375" s="3">
        <f t="shared" si="27"/>
        <v>68.29999999999896</v>
      </c>
      <c r="K375" s="84" t="s">
        <v>36</v>
      </c>
      <c r="M375" s="3">
        <f t="shared" si="28"/>
        <v>58.29999999999896</v>
      </c>
      <c r="N375" s="7" t="s">
        <v>35</v>
      </c>
    </row>
    <row r="376" spans="1:14" x14ac:dyDescent="0.2">
      <c r="A376" s="3">
        <f t="shared" si="25"/>
        <v>68.349999999998957</v>
      </c>
      <c r="B376" s="2">
        <v>1.2190000000000001</v>
      </c>
      <c r="C376" s="18"/>
      <c r="D376" s="3">
        <f t="shared" si="26"/>
        <v>58.349999999998957</v>
      </c>
      <c r="E376" s="22">
        <v>1.8220000000000001</v>
      </c>
      <c r="F376" s="13"/>
      <c r="G376" s="27"/>
      <c r="H376" s="18"/>
      <c r="J376" s="3">
        <f t="shared" si="27"/>
        <v>68.349999999998957</v>
      </c>
      <c r="K376" s="84" t="s">
        <v>36</v>
      </c>
      <c r="M376" s="3">
        <f t="shared" si="28"/>
        <v>58.349999999998957</v>
      </c>
      <c r="N376" s="7" t="s">
        <v>35</v>
      </c>
    </row>
    <row r="377" spans="1:14" x14ac:dyDescent="0.2">
      <c r="A377" s="3">
        <f t="shared" si="25"/>
        <v>68.399999999998954</v>
      </c>
      <c r="B377" s="2">
        <v>1.2190000000000001</v>
      </c>
      <c r="C377" s="18"/>
      <c r="D377" s="3">
        <f t="shared" si="26"/>
        <v>58.399999999998954</v>
      </c>
      <c r="E377" s="22">
        <v>1.8220000000000001</v>
      </c>
      <c r="F377" s="13"/>
      <c r="G377" s="27"/>
      <c r="H377" s="18"/>
      <c r="J377" s="3">
        <f t="shared" si="27"/>
        <v>68.399999999998954</v>
      </c>
      <c r="K377" s="84" t="s">
        <v>36</v>
      </c>
      <c r="M377" s="3">
        <f t="shared" si="28"/>
        <v>58.399999999998954</v>
      </c>
      <c r="N377" s="7" t="s">
        <v>35</v>
      </c>
    </row>
    <row r="378" spans="1:14" x14ac:dyDescent="0.2">
      <c r="A378" s="3">
        <f t="shared" si="25"/>
        <v>68.449999999998951</v>
      </c>
      <c r="B378" s="2">
        <v>1.2190000000000001</v>
      </c>
      <c r="C378" s="18"/>
      <c r="D378" s="3">
        <f t="shared" si="26"/>
        <v>58.449999999998951</v>
      </c>
      <c r="E378" s="22">
        <v>1.8220000000000001</v>
      </c>
      <c r="F378" s="13"/>
      <c r="G378" s="27"/>
      <c r="H378" s="18"/>
      <c r="J378" s="3">
        <f t="shared" si="27"/>
        <v>68.449999999998951</v>
      </c>
      <c r="K378" s="84" t="s">
        <v>36</v>
      </c>
      <c r="M378" s="3">
        <f t="shared" si="28"/>
        <v>58.449999999998951</v>
      </c>
      <c r="N378" s="7" t="s">
        <v>35</v>
      </c>
    </row>
    <row r="379" spans="1:14" x14ac:dyDescent="0.2">
      <c r="A379" s="3">
        <f t="shared" si="25"/>
        <v>68.499999999998948</v>
      </c>
      <c r="B379" s="2">
        <v>1.2190000000000001</v>
      </c>
      <c r="C379" s="18"/>
      <c r="D379" s="3">
        <f t="shared" si="26"/>
        <v>58.499999999998948</v>
      </c>
      <c r="E379" s="22">
        <v>1.8220000000000001</v>
      </c>
      <c r="F379" s="13"/>
      <c r="G379" s="27"/>
      <c r="H379" s="18"/>
      <c r="J379" s="3">
        <f t="shared" si="27"/>
        <v>68.499999999998948</v>
      </c>
      <c r="K379" s="84" t="s">
        <v>36</v>
      </c>
      <c r="M379" s="3">
        <f t="shared" si="28"/>
        <v>58.499999999998948</v>
      </c>
      <c r="N379" s="7" t="s">
        <v>35</v>
      </c>
    </row>
    <row r="380" spans="1:14" x14ac:dyDescent="0.2">
      <c r="A380" s="3">
        <f t="shared" si="25"/>
        <v>68.549999999998946</v>
      </c>
      <c r="B380" s="2">
        <v>1.2150000000000001</v>
      </c>
      <c r="C380" s="18"/>
      <c r="D380" s="3">
        <f t="shared" si="26"/>
        <v>58.549999999998946</v>
      </c>
      <c r="E380" s="22">
        <v>1.8149999999999999</v>
      </c>
      <c r="F380" s="17"/>
      <c r="G380" s="27"/>
      <c r="H380" s="18"/>
      <c r="J380" s="3">
        <f t="shared" si="27"/>
        <v>68.549999999998946</v>
      </c>
      <c r="K380" s="84" t="s">
        <v>36</v>
      </c>
      <c r="M380" s="3">
        <f t="shared" si="28"/>
        <v>58.549999999998946</v>
      </c>
      <c r="N380" s="7" t="s">
        <v>35</v>
      </c>
    </row>
    <row r="381" spans="1:14" x14ac:dyDescent="0.2">
      <c r="A381" s="3">
        <f t="shared" si="25"/>
        <v>68.599999999998943</v>
      </c>
      <c r="B381" s="2">
        <v>1.2150000000000001</v>
      </c>
      <c r="C381" s="18"/>
      <c r="D381" s="3">
        <f t="shared" si="26"/>
        <v>58.599999999998943</v>
      </c>
      <c r="E381" s="22">
        <v>1.8149999999999999</v>
      </c>
      <c r="F381" s="17"/>
      <c r="G381" s="27"/>
      <c r="H381" s="18"/>
      <c r="J381" s="3">
        <f t="shared" si="27"/>
        <v>68.599999999998943</v>
      </c>
      <c r="K381" s="84" t="s">
        <v>36</v>
      </c>
      <c r="M381" s="3">
        <f t="shared" si="28"/>
        <v>58.599999999998943</v>
      </c>
      <c r="N381" s="7" t="s">
        <v>35</v>
      </c>
    </row>
    <row r="382" spans="1:14" x14ac:dyDescent="0.2">
      <c r="A382" s="3">
        <f t="shared" si="25"/>
        <v>68.64999999999894</v>
      </c>
      <c r="B382" s="2">
        <v>1.2150000000000001</v>
      </c>
      <c r="C382" s="18"/>
      <c r="D382" s="3">
        <f t="shared" si="26"/>
        <v>58.64999999999894</v>
      </c>
      <c r="E382" s="22">
        <v>1.8149999999999999</v>
      </c>
      <c r="F382" s="18"/>
      <c r="G382" s="27"/>
      <c r="H382" s="18"/>
      <c r="J382" s="3">
        <f t="shared" si="27"/>
        <v>68.64999999999894</v>
      </c>
      <c r="K382" s="84" t="s">
        <v>36</v>
      </c>
      <c r="M382" s="3">
        <f t="shared" si="28"/>
        <v>58.64999999999894</v>
      </c>
      <c r="N382" s="7" t="s">
        <v>35</v>
      </c>
    </row>
    <row r="383" spans="1:14" x14ac:dyDescent="0.2">
      <c r="A383" s="3">
        <f t="shared" si="25"/>
        <v>68.699999999998937</v>
      </c>
      <c r="B383" s="2">
        <v>1.2150000000000001</v>
      </c>
      <c r="C383" s="18"/>
      <c r="D383" s="3">
        <f t="shared" si="26"/>
        <v>58.699999999998937</v>
      </c>
      <c r="E383" s="22">
        <v>1.8149999999999999</v>
      </c>
      <c r="F383" s="18"/>
      <c r="G383" s="27"/>
      <c r="H383" s="18"/>
      <c r="J383" s="3">
        <f t="shared" si="27"/>
        <v>68.699999999998937</v>
      </c>
      <c r="K383" s="84" t="s">
        <v>36</v>
      </c>
      <c r="M383" s="3">
        <f t="shared" si="28"/>
        <v>58.699999999998937</v>
      </c>
      <c r="N383" s="7" t="s">
        <v>35</v>
      </c>
    </row>
    <row r="384" spans="1:14" x14ac:dyDescent="0.2">
      <c r="A384" s="3">
        <f t="shared" si="25"/>
        <v>68.749999999998934</v>
      </c>
      <c r="B384" s="2">
        <v>1.2150000000000001</v>
      </c>
      <c r="C384" s="18"/>
      <c r="D384" s="3">
        <f t="shared" si="26"/>
        <v>58.749999999998934</v>
      </c>
      <c r="E384" s="22">
        <v>1.8149999999999999</v>
      </c>
      <c r="F384" s="18"/>
      <c r="G384" s="27"/>
      <c r="H384" s="18"/>
      <c r="J384" s="3">
        <f t="shared" si="27"/>
        <v>68.749999999998934</v>
      </c>
      <c r="K384" s="84" t="s">
        <v>36</v>
      </c>
      <c r="M384" s="3">
        <f t="shared" si="28"/>
        <v>58.749999999998934</v>
      </c>
      <c r="N384" s="7" t="s">
        <v>35</v>
      </c>
    </row>
    <row r="385" spans="1:14" x14ac:dyDescent="0.2">
      <c r="A385" s="3">
        <f t="shared" si="25"/>
        <v>68.799999999998931</v>
      </c>
      <c r="B385" s="2">
        <v>1.21</v>
      </c>
      <c r="C385" s="18"/>
      <c r="D385" s="3">
        <f t="shared" si="26"/>
        <v>58.799999999998931</v>
      </c>
      <c r="E385" s="22">
        <v>1.8080000000000001</v>
      </c>
      <c r="F385" s="20"/>
      <c r="G385" s="27"/>
      <c r="H385" s="18"/>
      <c r="J385" s="3">
        <f t="shared" si="27"/>
        <v>68.799999999998931</v>
      </c>
      <c r="K385" s="84" t="s">
        <v>36</v>
      </c>
      <c r="M385" s="3">
        <f t="shared" si="28"/>
        <v>58.799999999998931</v>
      </c>
      <c r="N385" s="7" t="s">
        <v>35</v>
      </c>
    </row>
    <row r="386" spans="1:14" x14ac:dyDescent="0.2">
      <c r="A386" s="3">
        <f t="shared" si="25"/>
        <v>68.849999999998929</v>
      </c>
      <c r="B386" s="2">
        <v>1.21</v>
      </c>
      <c r="C386" s="18"/>
      <c r="D386" s="3">
        <f t="shared" si="26"/>
        <v>58.849999999998929</v>
      </c>
      <c r="E386" s="22">
        <v>1.8080000000000001</v>
      </c>
      <c r="F386" s="18"/>
      <c r="G386" s="27"/>
      <c r="H386" s="18"/>
      <c r="J386" s="3">
        <f t="shared" si="27"/>
        <v>68.849999999998929</v>
      </c>
      <c r="K386" s="84" t="s">
        <v>36</v>
      </c>
      <c r="M386" s="3">
        <f t="shared" si="28"/>
        <v>58.849999999998929</v>
      </c>
      <c r="N386" s="7" t="s">
        <v>35</v>
      </c>
    </row>
    <row r="387" spans="1:14" x14ac:dyDescent="0.2">
      <c r="A387" s="3">
        <f t="shared" si="25"/>
        <v>68.899999999998926</v>
      </c>
      <c r="B387" s="2">
        <v>1.21</v>
      </c>
      <c r="C387" s="18"/>
      <c r="D387" s="3">
        <f t="shared" si="26"/>
        <v>58.899999999998926</v>
      </c>
      <c r="E387" s="22">
        <v>1.8080000000000001</v>
      </c>
      <c r="F387" s="3"/>
      <c r="G387" s="27"/>
      <c r="H387" s="18"/>
      <c r="J387" s="3">
        <f t="shared" si="27"/>
        <v>68.899999999998926</v>
      </c>
      <c r="K387" s="84" t="s">
        <v>36</v>
      </c>
      <c r="M387" s="3">
        <f t="shared" si="28"/>
        <v>58.899999999998926</v>
      </c>
      <c r="N387" s="7" t="s">
        <v>35</v>
      </c>
    </row>
    <row r="388" spans="1:14" x14ac:dyDescent="0.2">
      <c r="A388" s="3">
        <f t="shared" si="25"/>
        <v>68.949999999998923</v>
      </c>
      <c r="B388" s="2">
        <v>1.21</v>
      </c>
      <c r="C388" s="18"/>
      <c r="D388" s="3">
        <f t="shared" si="26"/>
        <v>58.949999999998923</v>
      </c>
      <c r="E388" s="22">
        <v>1.8080000000000001</v>
      </c>
      <c r="F388" s="18"/>
      <c r="G388" s="27"/>
      <c r="H388" s="18"/>
      <c r="J388" s="3">
        <f t="shared" si="27"/>
        <v>68.949999999998923</v>
      </c>
      <c r="K388" s="84" t="s">
        <v>36</v>
      </c>
      <c r="M388" s="3">
        <f t="shared" si="28"/>
        <v>58.949999999998923</v>
      </c>
      <c r="N388" s="7" t="s">
        <v>35</v>
      </c>
    </row>
    <row r="389" spans="1:14" x14ac:dyDescent="0.2">
      <c r="A389" s="3">
        <f t="shared" si="25"/>
        <v>68.99999999999892</v>
      </c>
      <c r="B389" s="2">
        <v>1.21</v>
      </c>
      <c r="C389" s="18"/>
      <c r="D389" s="3">
        <f t="shared" si="26"/>
        <v>58.99999999999892</v>
      </c>
      <c r="E389" s="22">
        <v>1.8080000000000001</v>
      </c>
      <c r="F389" s="18"/>
      <c r="G389" s="27"/>
      <c r="H389" s="18"/>
      <c r="J389" s="3">
        <f t="shared" si="27"/>
        <v>68.99999999999892</v>
      </c>
      <c r="K389" s="84" t="s">
        <v>36</v>
      </c>
      <c r="M389" s="3">
        <f t="shared" si="28"/>
        <v>58.99999999999892</v>
      </c>
      <c r="N389" s="7" t="s">
        <v>35</v>
      </c>
    </row>
    <row r="390" spans="1:14" x14ac:dyDescent="0.2">
      <c r="A390" s="3">
        <f t="shared" si="25"/>
        <v>69.049999999998917</v>
      </c>
      <c r="B390" s="2">
        <v>1.206</v>
      </c>
      <c r="C390" s="18"/>
      <c r="D390" s="3">
        <f t="shared" si="26"/>
        <v>59.049999999998917</v>
      </c>
      <c r="E390" s="22">
        <v>1.802</v>
      </c>
      <c r="F390" s="13"/>
      <c r="G390" s="27"/>
      <c r="H390" s="18"/>
      <c r="J390" s="3">
        <f t="shared" si="27"/>
        <v>69.049999999998917</v>
      </c>
      <c r="K390" s="84" t="s">
        <v>36</v>
      </c>
      <c r="M390" s="3">
        <f t="shared" si="28"/>
        <v>59.049999999998917</v>
      </c>
      <c r="N390" s="7" t="s">
        <v>35</v>
      </c>
    </row>
    <row r="391" spans="1:14" x14ac:dyDescent="0.2">
      <c r="A391" s="3">
        <f t="shared" si="25"/>
        <v>69.099999999998914</v>
      </c>
      <c r="B391" s="2">
        <v>1.206</v>
      </c>
      <c r="C391" s="18"/>
      <c r="D391" s="3">
        <f t="shared" si="26"/>
        <v>59.099999999998914</v>
      </c>
      <c r="E391" s="22">
        <v>1.802</v>
      </c>
      <c r="F391" s="13"/>
      <c r="G391" s="27"/>
      <c r="H391" s="18"/>
      <c r="J391" s="3">
        <f t="shared" si="27"/>
        <v>69.099999999998914</v>
      </c>
      <c r="K391" s="84" t="s">
        <v>36</v>
      </c>
      <c r="M391" s="3">
        <f t="shared" si="28"/>
        <v>59.099999999998914</v>
      </c>
      <c r="N391" s="7" t="s">
        <v>35</v>
      </c>
    </row>
    <row r="392" spans="1:14" x14ac:dyDescent="0.2">
      <c r="A392" s="3">
        <f t="shared" si="25"/>
        <v>69.149999999998911</v>
      </c>
      <c r="B392" s="2">
        <v>1.206</v>
      </c>
      <c r="C392" s="18"/>
      <c r="D392" s="3">
        <f t="shared" si="26"/>
        <v>59.149999999998911</v>
      </c>
      <c r="E392" s="22">
        <v>1.802</v>
      </c>
      <c r="F392" s="13"/>
      <c r="G392" s="27"/>
      <c r="H392" s="18"/>
      <c r="J392" s="3">
        <f t="shared" si="27"/>
        <v>69.149999999998911</v>
      </c>
      <c r="K392" s="84" t="s">
        <v>36</v>
      </c>
      <c r="M392" s="3">
        <f t="shared" si="28"/>
        <v>59.149999999998911</v>
      </c>
      <c r="N392" s="7" t="s">
        <v>35</v>
      </c>
    </row>
    <row r="393" spans="1:14" x14ac:dyDescent="0.2">
      <c r="A393" s="3">
        <f t="shared" si="25"/>
        <v>69.199999999998909</v>
      </c>
      <c r="B393" s="2">
        <v>1.206</v>
      </c>
      <c r="C393" s="18"/>
      <c r="D393" s="3">
        <f t="shared" si="26"/>
        <v>59.199999999998909</v>
      </c>
      <c r="E393" s="22">
        <v>1.802</v>
      </c>
      <c r="F393" s="13"/>
      <c r="G393" s="27"/>
      <c r="H393" s="18"/>
      <c r="J393" s="3">
        <f t="shared" si="27"/>
        <v>69.199999999998909</v>
      </c>
      <c r="K393" s="84" t="s">
        <v>36</v>
      </c>
      <c r="M393" s="3">
        <f t="shared" si="28"/>
        <v>59.199999999998909</v>
      </c>
      <c r="N393" s="7" t="s">
        <v>35</v>
      </c>
    </row>
    <row r="394" spans="1:14" x14ac:dyDescent="0.2">
      <c r="A394" s="3">
        <f t="shared" ref="A394:A457" si="29">A393+0.05</f>
        <v>69.249999999998906</v>
      </c>
      <c r="B394" s="2">
        <v>1.206</v>
      </c>
      <c r="C394" s="18"/>
      <c r="D394" s="3">
        <f t="shared" ref="D394:D457" si="30">D393+0.05</f>
        <v>59.249999999998906</v>
      </c>
      <c r="E394" s="22">
        <v>1.802</v>
      </c>
      <c r="F394" s="13"/>
      <c r="G394" s="27"/>
      <c r="H394" s="18"/>
      <c r="J394" s="3">
        <f t="shared" ref="J394:J457" si="31">J393+0.05</f>
        <v>69.249999999998906</v>
      </c>
      <c r="K394" s="84" t="s">
        <v>36</v>
      </c>
      <c r="M394" s="3">
        <f t="shared" ref="M394:M457" si="32">M393+0.05</f>
        <v>59.249999999998906</v>
      </c>
      <c r="N394" s="7" t="s">
        <v>35</v>
      </c>
    </row>
    <row r="395" spans="1:14" x14ac:dyDescent="0.2">
      <c r="A395" s="3">
        <f t="shared" si="29"/>
        <v>69.299999999998903</v>
      </c>
      <c r="B395" s="2">
        <v>1.202</v>
      </c>
      <c r="C395" s="18"/>
      <c r="D395" s="3">
        <f t="shared" si="30"/>
        <v>59.299999999998903</v>
      </c>
      <c r="E395" s="22">
        <v>1.7949999999999999</v>
      </c>
      <c r="F395" s="13"/>
      <c r="G395" s="27"/>
      <c r="H395" s="18"/>
      <c r="J395" s="3">
        <f t="shared" si="31"/>
        <v>69.299999999998903</v>
      </c>
      <c r="K395" s="84" t="s">
        <v>36</v>
      </c>
      <c r="M395" s="3">
        <f t="shared" si="32"/>
        <v>59.299999999998903</v>
      </c>
      <c r="N395" s="7" t="s">
        <v>35</v>
      </c>
    </row>
    <row r="396" spans="1:14" x14ac:dyDescent="0.2">
      <c r="A396" s="3">
        <f t="shared" si="29"/>
        <v>69.3499999999989</v>
      </c>
      <c r="B396" s="2">
        <v>1.202</v>
      </c>
      <c r="C396" s="18"/>
      <c r="D396" s="3">
        <f t="shared" si="30"/>
        <v>59.3499999999989</v>
      </c>
      <c r="E396" s="22">
        <v>1.7949999999999999</v>
      </c>
      <c r="F396" s="13"/>
      <c r="G396" s="27"/>
      <c r="H396" s="18"/>
      <c r="J396" s="3">
        <f t="shared" si="31"/>
        <v>69.3499999999989</v>
      </c>
      <c r="K396" s="84" t="s">
        <v>36</v>
      </c>
      <c r="M396" s="3">
        <f t="shared" si="32"/>
        <v>59.3499999999989</v>
      </c>
      <c r="N396" s="7" t="s">
        <v>35</v>
      </c>
    </row>
    <row r="397" spans="1:14" x14ac:dyDescent="0.2">
      <c r="A397" s="3">
        <f t="shared" si="29"/>
        <v>69.399999999998897</v>
      </c>
      <c r="B397" s="2">
        <v>1.202</v>
      </c>
      <c r="C397" s="18"/>
      <c r="D397" s="3">
        <f t="shared" si="30"/>
        <v>59.399999999998897</v>
      </c>
      <c r="E397" s="22">
        <v>1.7949999999999999</v>
      </c>
      <c r="F397" s="13"/>
      <c r="G397" s="27"/>
      <c r="H397" s="18"/>
      <c r="J397" s="3">
        <f t="shared" si="31"/>
        <v>69.399999999998897</v>
      </c>
      <c r="K397" s="84" t="s">
        <v>36</v>
      </c>
      <c r="M397" s="3">
        <f t="shared" si="32"/>
        <v>59.399999999998897</v>
      </c>
      <c r="N397" s="7" t="s">
        <v>35</v>
      </c>
    </row>
    <row r="398" spans="1:14" x14ac:dyDescent="0.2">
      <c r="A398" s="3">
        <f t="shared" si="29"/>
        <v>69.449999999998894</v>
      </c>
      <c r="B398" s="2">
        <v>1.202</v>
      </c>
      <c r="C398" s="18"/>
      <c r="D398" s="3">
        <f t="shared" si="30"/>
        <v>59.449999999998894</v>
      </c>
      <c r="E398" s="22">
        <v>1.7949999999999999</v>
      </c>
      <c r="F398" s="13"/>
      <c r="G398" s="27"/>
      <c r="H398" s="18"/>
      <c r="J398" s="3">
        <f t="shared" si="31"/>
        <v>69.449999999998894</v>
      </c>
      <c r="K398" s="84" t="s">
        <v>36</v>
      </c>
      <c r="M398" s="3">
        <f t="shared" si="32"/>
        <v>59.449999999998894</v>
      </c>
      <c r="N398" s="7" t="s">
        <v>35</v>
      </c>
    </row>
    <row r="399" spans="1:14" x14ac:dyDescent="0.2">
      <c r="A399" s="3">
        <f t="shared" si="29"/>
        <v>69.499999999998892</v>
      </c>
      <c r="B399" s="2">
        <v>1.202</v>
      </c>
      <c r="C399" s="18"/>
      <c r="D399" s="3">
        <f t="shared" si="30"/>
        <v>59.499999999998892</v>
      </c>
      <c r="E399" s="22">
        <v>1.7949999999999999</v>
      </c>
      <c r="F399" s="13"/>
      <c r="G399" s="27"/>
      <c r="H399" s="18"/>
      <c r="J399" s="3">
        <f t="shared" si="31"/>
        <v>69.499999999998892</v>
      </c>
      <c r="K399" s="84" t="s">
        <v>36</v>
      </c>
      <c r="M399" s="3">
        <f t="shared" si="32"/>
        <v>59.499999999998892</v>
      </c>
      <c r="N399" s="7" t="s">
        <v>35</v>
      </c>
    </row>
    <row r="400" spans="1:14" x14ac:dyDescent="0.2">
      <c r="A400" s="3">
        <f t="shared" si="29"/>
        <v>69.549999999998889</v>
      </c>
      <c r="B400" s="2">
        <v>1.198</v>
      </c>
      <c r="C400" s="18"/>
      <c r="D400" s="3">
        <f t="shared" si="30"/>
        <v>59.549999999998889</v>
      </c>
      <c r="E400" s="22">
        <v>1.7889999999999999</v>
      </c>
      <c r="F400" s="17"/>
      <c r="G400" s="27"/>
      <c r="H400" s="18"/>
      <c r="J400" s="3">
        <f t="shared" si="31"/>
        <v>69.549999999998889</v>
      </c>
      <c r="K400" s="84" t="s">
        <v>36</v>
      </c>
      <c r="M400" s="3">
        <f t="shared" si="32"/>
        <v>59.549999999998889</v>
      </c>
      <c r="N400" s="7" t="s">
        <v>35</v>
      </c>
    </row>
    <row r="401" spans="1:14" x14ac:dyDescent="0.2">
      <c r="A401" s="3">
        <f t="shared" si="29"/>
        <v>69.599999999998886</v>
      </c>
      <c r="B401" s="2">
        <v>1.198</v>
      </c>
      <c r="C401" s="18"/>
      <c r="D401" s="3">
        <f t="shared" si="30"/>
        <v>59.599999999998886</v>
      </c>
      <c r="E401" s="22">
        <v>1.7889999999999999</v>
      </c>
      <c r="F401" s="17"/>
      <c r="G401" s="27"/>
      <c r="H401" s="18"/>
      <c r="J401" s="3">
        <f t="shared" si="31"/>
        <v>69.599999999998886</v>
      </c>
      <c r="K401" s="84" t="s">
        <v>36</v>
      </c>
      <c r="M401" s="3">
        <f t="shared" si="32"/>
        <v>59.599999999998886</v>
      </c>
      <c r="N401" s="7" t="s">
        <v>35</v>
      </c>
    </row>
    <row r="402" spans="1:14" x14ac:dyDescent="0.2">
      <c r="A402" s="3">
        <f t="shared" si="29"/>
        <v>69.649999999998883</v>
      </c>
      <c r="B402" s="2">
        <v>1.198</v>
      </c>
      <c r="C402" s="18"/>
      <c r="D402" s="3">
        <f t="shared" si="30"/>
        <v>59.649999999998883</v>
      </c>
      <c r="E402" s="22">
        <v>1.7889999999999999</v>
      </c>
      <c r="F402" s="18"/>
      <c r="G402" s="27"/>
      <c r="H402" s="18"/>
      <c r="J402" s="3">
        <f t="shared" si="31"/>
        <v>69.649999999998883</v>
      </c>
      <c r="K402" s="84" t="s">
        <v>36</v>
      </c>
      <c r="M402" s="3">
        <f t="shared" si="32"/>
        <v>59.649999999998883</v>
      </c>
      <c r="N402" s="7" t="s">
        <v>35</v>
      </c>
    </row>
    <row r="403" spans="1:14" x14ac:dyDescent="0.2">
      <c r="A403" s="3">
        <f t="shared" si="29"/>
        <v>69.69999999999888</v>
      </c>
      <c r="B403" s="2">
        <v>1.198</v>
      </c>
      <c r="C403" s="18"/>
      <c r="D403" s="3">
        <f t="shared" si="30"/>
        <v>59.69999999999888</v>
      </c>
      <c r="E403" s="22">
        <v>1.7889999999999999</v>
      </c>
      <c r="F403" s="18"/>
      <c r="G403" s="27"/>
      <c r="H403" s="18"/>
      <c r="J403" s="3">
        <f t="shared" si="31"/>
        <v>69.69999999999888</v>
      </c>
      <c r="K403" s="84" t="s">
        <v>36</v>
      </c>
      <c r="M403" s="3">
        <f t="shared" si="32"/>
        <v>59.69999999999888</v>
      </c>
      <c r="N403" s="7" t="s">
        <v>35</v>
      </c>
    </row>
    <row r="404" spans="1:14" x14ac:dyDescent="0.2">
      <c r="A404" s="3">
        <f t="shared" si="29"/>
        <v>69.749999999998877</v>
      </c>
      <c r="B404" s="2">
        <v>1.198</v>
      </c>
      <c r="C404" s="18"/>
      <c r="D404" s="3">
        <f t="shared" si="30"/>
        <v>59.749999999998877</v>
      </c>
      <c r="E404" s="22">
        <v>1.7889999999999999</v>
      </c>
      <c r="F404" s="18"/>
      <c r="G404" s="27"/>
      <c r="H404" s="18"/>
      <c r="J404" s="3">
        <f t="shared" si="31"/>
        <v>69.749999999998877</v>
      </c>
      <c r="K404" s="84" t="s">
        <v>36</v>
      </c>
      <c r="M404" s="3">
        <f t="shared" si="32"/>
        <v>59.749999999998877</v>
      </c>
      <c r="N404" s="7" t="s">
        <v>35</v>
      </c>
    </row>
    <row r="405" spans="1:14" x14ac:dyDescent="0.2">
      <c r="A405" s="3">
        <f t="shared" si="29"/>
        <v>69.799999999998875</v>
      </c>
      <c r="B405" s="2">
        <v>1.194</v>
      </c>
      <c r="C405" s="18"/>
      <c r="D405" s="3">
        <f t="shared" si="30"/>
        <v>59.799999999998875</v>
      </c>
      <c r="E405" s="22">
        <v>1.7829999999999999</v>
      </c>
      <c r="F405" s="20"/>
      <c r="G405" s="27"/>
      <c r="H405" s="18"/>
      <c r="J405" s="3">
        <f t="shared" si="31"/>
        <v>69.799999999998875</v>
      </c>
      <c r="K405" s="84" t="s">
        <v>36</v>
      </c>
      <c r="M405" s="3">
        <f t="shared" si="32"/>
        <v>59.799999999998875</v>
      </c>
      <c r="N405" s="7" t="s">
        <v>35</v>
      </c>
    </row>
    <row r="406" spans="1:14" x14ac:dyDescent="0.2">
      <c r="A406" s="3">
        <f t="shared" si="29"/>
        <v>69.849999999998872</v>
      </c>
      <c r="B406" s="2">
        <v>1.194</v>
      </c>
      <c r="C406" s="18"/>
      <c r="D406" s="3">
        <f t="shared" si="30"/>
        <v>59.849999999998872</v>
      </c>
      <c r="E406" s="22">
        <v>1.7829999999999999</v>
      </c>
      <c r="F406" s="18"/>
      <c r="G406" s="27"/>
      <c r="H406" s="18"/>
      <c r="J406" s="3">
        <f t="shared" si="31"/>
        <v>69.849999999998872</v>
      </c>
      <c r="K406" s="84" t="s">
        <v>36</v>
      </c>
      <c r="M406" s="3">
        <f t="shared" si="32"/>
        <v>59.849999999998872</v>
      </c>
      <c r="N406" s="7" t="s">
        <v>35</v>
      </c>
    </row>
    <row r="407" spans="1:14" x14ac:dyDescent="0.2">
      <c r="A407" s="3">
        <f t="shared" si="29"/>
        <v>69.899999999998869</v>
      </c>
      <c r="B407" s="2">
        <v>1.194</v>
      </c>
      <c r="C407" s="18"/>
      <c r="D407" s="3">
        <f t="shared" si="30"/>
        <v>59.899999999998869</v>
      </c>
      <c r="E407" s="22">
        <v>1.7829999999999999</v>
      </c>
      <c r="F407" s="3"/>
      <c r="G407" s="27"/>
      <c r="H407" s="18"/>
      <c r="J407" s="3">
        <f t="shared" si="31"/>
        <v>69.899999999998869</v>
      </c>
      <c r="K407" s="84" t="s">
        <v>36</v>
      </c>
      <c r="M407" s="3">
        <f t="shared" si="32"/>
        <v>59.899999999998869</v>
      </c>
      <c r="N407" s="7" t="s">
        <v>35</v>
      </c>
    </row>
    <row r="408" spans="1:14" x14ac:dyDescent="0.2">
      <c r="A408" s="3">
        <f t="shared" si="29"/>
        <v>69.949999999998866</v>
      </c>
      <c r="B408" s="2">
        <v>1.194</v>
      </c>
      <c r="C408" s="18"/>
      <c r="D408" s="3">
        <f t="shared" si="30"/>
        <v>59.949999999998866</v>
      </c>
      <c r="E408" s="22">
        <v>1.7829999999999999</v>
      </c>
      <c r="F408" s="18"/>
      <c r="G408" s="27"/>
      <c r="H408" s="18"/>
      <c r="J408" s="3">
        <f t="shared" si="31"/>
        <v>69.949999999998866</v>
      </c>
      <c r="K408" s="84" t="s">
        <v>36</v>
      </c>
      <c r="M408" s="3">
        <f t="shared" si="32"/>
        <v>59.949999999998866</v>
      </c>
      <c r="N408" s="7" t="s">
        <v>35</v>
      </c>
    </row>
    <row r="409" spans="1:14" x14ac:dyDescent="0.2">
      <c r="A409" s="3">
        <f t="shared" si="29"/>
        <v>69.999999999998863</v>
      </c>
      <c r="B409" s="2">
        <v>1.194</v>
      </c>
      <c r="C409" s="18"/>
      <c r="D409" s="3">
        <f t="shared" si="30"/>
        <v>59.999999999998863</v>
      </c>
      <c r="E409" s="22">
        <v>1.7829999999999999</v>
      </c>
      <c r="F409" s="18"/>
      <c r="G409" s="27"/>
      <c r="H409" s="18"/>
      <c r="J409" s="3">
        <f t="shared" si="31"/>
        <v>69.999999999998863</v>
      </c>
      <c r="K409" s="84" t="s">
        <v>36</v>
      </c>
      <c r="M409" s="3">
        <f t="shared" si="32"/>
        <v>59.999999999998863</v>
      </c>
      <c r="N409" s="7" t="s">
        <v>35</v>
      </c>
    </row>
    <row r="410" spans="1:14" x14ac:dyDescent="0.2">
      <c r="A410" s="3">
        <f t="shared" si="29"/>
        <v>70.04999999999886</v>
      </c>
      <c r="B410" s="2">
        <v>1.19</v>
      </c>
      <c r="C410" s="18"/>
      <c r="D410" s="3">
        <f t="shared" si="30"/>
        <v>60.04999999999886</v>
      </c>
      <c r="E410" s="22">
        <v>1.776</v>
      </c>
      <c r="F410" s="13"/>
      <c r="G410" s="27"/>
      <c r="H410" s="18"/>
      <c r="J410" s="3">
        <f t="shared" si="31"/>
        <v>70.04999999999886</v>
      </c>
      <c r="K410" s="84" t="s">
        <v>36</v>
      </c>
      <c r="M410" s="3">
        <f t="shared" si="32"/>
        <v>60.04999999999886</v>
      </c>
      <c r="N410" s="7" t="s">
        <v>42</v>
      </c>
    </row>
    <row r="411" spans="1:14" x14ac:dyDescent="0.2">
      <c r="A411" s="3">
        <f t="shared" si="29"/>
        <v>70.099999999998857</v>
      </c>
      <c r="B411" s="2">
        <v>1.19</v>
      </c>
      <c r="C411" s="18"/>
      <c r="D411" s="3">
        <f t="shared" si="30"/>
        <v>60.099999999998857</v>
      </c>
      <c r="E411" s="22">
        <v>1.776</v>
      </c>
      <c r="F411" s="13"/>
      <c r="G411" s="27"/>
      <c r="H411" s="18"/>
      <c r="J411" s="3">
        <f t="shared" si="31"/>
        <v>70.099999999998857</v>
      </c>
      <c r="K411" s="84" t="s">
        <v>36</v>
      </c>
      <c r="M411" s="3">
        <f t="shared" si="32"/>
        <v>60.099999999998857</v>
      </c>
      <c r="N411" s="7" t="s">
        <v>42</v>
      </c>
    </row>
    <row r="412" spans="1:14" x14ac:dyDescent="0.2">
      <c r="A412" s="3">
        <f t="shared" si="29"/>
        <v>70.149999999998855</v>
      </c>
      <c r="B412" s="2">
        <v>1.19</v>
      </c>
      <c r="C412" s="18"/>
      <c r="D412" s="3">
        <f t="shared" si="30"/>
        <v>60.149999999998855</v>
      </c>
      <c r="E412" s="22">
        <v>1.776</v>
      </c>
      <c r="F412" s="13"/>
      <c r="G412" s="27"/>
      <c r="H412" s="18"/>
      <c r="J412" s="3">
        <f t="shared" si="31"/>
        <v>70.149999999998855</v>
      </c>
      <c r="K412" s="84" t="s">
        <v>36</v>
      </c>
      <c r="M412" s="3">
        <f t="shared" si="32"/>
        <v>60.149999999998855</v>
      </c>
      <c r="N412" s="7" t="s">
        <v>42</v>
      </c>
    </row>
    <row r="413" spans="1:14" x14ac:dyDescent="0.2">
      <c r="A413" s="3">
        <f t="shared" si="29"/>
        <v>70.199999999998852</v>
      </c>
      <c r="B413" s="2">
        <v>1.19</v>
      </c>
      <c r="C413" s="18"/>
      <c r="D413" s="3">
        <f t="shared" si="30"/>
        <v>60.199999999998852</v>
      </c>
      <c r="E413" s="22">
        <v>1.776</v>
      </c>
      <c r="F413" s="13"/>
      <c r="G413" s="27"/>
      <c r="H413" s="18"/>
      <c r="J413" s="3">
        <f t="shared" si="31"/>
        <v>70.199999999998852</v>
      </c>
      <c r="K413" s="84" t="s">
        <v>36</v>
      </c>
      <c r="M413" s="3">
        <f t="shared" si="32"/>
        <v>60.199999999998852</v>
      </c>
      <c r="N413" s="7" t="s">
        <v>42</v>
      </c>
    </row>
    <row r="414" spans="1:14" x14ac:dyDescent="0.2">
      <c r="A414" s="3">
        <f t="shared" si="29"/>
        <v>70.249999999998849</v>
      </c>
      <c r="B414" s="2">
        <v>1.19</v>
      </c>
      <c r="C414" s="18"/>
      <c r="D414" s="3">
        <f t="shared" si="30"/>
        <v>60.249999999998849</v>
      </c>
      <c r="E414" s="22">
        <v>1.776</v>
      </c>
      <c r="F414" s="13"/>
      <c r="G414" s="27"/>
      <c r="H414" s="18"/>
      <c r="J414" s="3">
        <f t="shared" si="31"/>
        <v>70.249999999998849</v>
      </c>
      <c r="K414" s="84" t="s">
        <v>36</v>
      </c>
      <c r="M414" s="3">
        <f t="shared" si="32"/>
        <v>60.249999999998849</v>
      </c>
      <c r="N414" s="7" t="s">
        <v>42</v>
      </c>
    </row>
    <row r="415" spans="1:14" x14ac:dyDescent="0.2">
      <c r="A415" s="3">
        <f t="shared" si="29"/>
        <v>70.299999999998846</v>
      </c>
      <c r="B415" s="2">
        <v>1.1859999999999999</v>
      </c>
      <c r="C415" s="18"/>
      <c r="D415" s="3">
        <f t="shared" si="30"/>
        <v>60.299999999998846</v>
      </c>
      <c r="E415" s="22">
        <v>1.77</v>
      </c>
      <c r="F415" s="13"/>
      <c r="G415" s="27"/>
      <c r="H415" s="18"/>
      <c r="J415" s="3">
        <f t="shared" si="31"/>
        <v>70.299999999998846</v>
      </c>
      <c r="K415" s="84" t="s">
        <v>36</v>
      </c>
      <c r="M415" s="3">
        <f t="shared" si="32"/>
        <v>60.299999999998846</v>
      </c>
      <c r="N415" s="7" t="s">
        <v>42</v>
      </c>
    </row>
    <row r="416" spans="1:14" x14ac:dyDescent="0.2">
      <c r="A416" s="3">
        <f t="shared" si="29"/>
        <v>70.349999999998843</v>
      </c>
      <c r="B416" s="2">
        <v>1.1859999999999999</v>
      </c>
      <c r="C416" s="18"/>
      <c r="D416" s="3">
        <f t="shared" si="30"/>
        <v>60.349999999998843</v>
      </c>
      <c r="E416" s="22">
        <v>1.77</v>
      </c>
      <c r="F416" s="13"/>
      <c r="G416" s="27"/>
      <c r="H416" s="18"/>
      <c r="J416" s="3">
        <f t="shared" si="31"/>
        <v>70.349999999998843</v>
      </c>
      <c r="K416" s="84" t="s">
        <v>36</v>
      </c>
      <c r="M416" s="3">
        <f t="shared" si="32"/>
        <v>60.349999999998843</v>
      </c>
      <c r="N416" s="7" t="s">
        <v>42</v>
      </c>
    </row>
    <row r="417" spans="1:14" x14ac:dyDescent="0.2">
      <c r="A417" s="3">
        <f t="shared" si="29"/>
        <v>70.39999999999884</v>
      </c>
      <c r="B417" s="2">
        <v>1.1859999999999999</v>
      </c>
      <c r="C417" s="18"/>
      <c r="D417" s="3">
        <f t="shared" si="30"/>
        <v>60.39999999999884</v>
      </c>
      <c r="E417" s="22">
        <v>1.77</v>
      </c>
      <c r="F417" s="13"/>
      <c r="G417" s="27"/>
      <c r="H417" s="18"/>
      <c r="J417" s="3">
        <f t="shared" si="31"/>
        <v>70.39999999999884</v>
      </c>
      <c r="K417" s="84" t="s">
        <v>36</v>
      </c>
      <c r="M417" s="3">
        <f t="shared" si="32"/>
        <v>60.39999999999884</v>
      </c>
      <c r="N417" s="7" t="s">
        <v>42</v>
      </c>
    </row>
    <row r="418" spans="1:14" x14ac:dyDescent="0.2">
      <c r="A418" s="3">
        <f t="shared" si="29"/>
        <v>70.449999999998838</v>
      </c>
      <c r="B418" s="2">
        <v>1.1859999999999999</v>
      </c>
      <c r="C418" s="18"/>
      <c r="D418" s="3">
        <f t="shared" si="30"/>
        <v>60.449999999998838</v>
      </c>
      <c r="E418" s="22">
        <v>1.77</v>
      </c>
      <c r="F418" s="13"/>
      <c r="G418" s="27"/>
      <c r="H418" s="18"/>
      <c r="J418" s="3">
        <f t="shared" si="31"/>
        <v>70.449999999998838</v>
      </c>
      <c r="K418" s="84" t="s">
        <v>36</v>
      </c>
      <c r="M418" s="3">
        <f t="shared" si="32"/>
        <v>60.449999999998838</v>
      </c>
      <c r="N418" s="7" t="s">
        <v>42</v>
      </c>
    </row>
    <row r="419" spans="1:14" x14ac:dyDescent="0.2">
      <c r="A419" s="3">
        <f t="shared" si="29"/>
        <v>70.499999999998835</v>
      </c>
      <c r="B419" s="2">
        <v>1.1859999999999999</v>
      </c>
      <c r="C419" s="18"/>
      <c r="D419" s="3">
        <f t="shared" si="30"/>
        <v>60.499999999998835</v>
      </c>
      <c r="E419" s="22">
        <v>1.77</v>
      </c>
      <c r="F419" s="13"/>
      <c r="G419" s="27"/>
      <c r="H419" s="18"/>
      <c r="J419" s="3">
        <f t="shared" si="31"/>
        <v>70.499999999998835</v>
      </c>
      <c r="K419" s="84" t="s">
        <v>36</v>
      </c>
      <c r="M419" s="3">
        <f t="shared" si="32"/>
        <v>60.499999999998835</v>
      </c>
      <c r="N419" s="7" t="s">
        <v>42</v>
      </c>
    </row>
    <row r="420" spans="1:14" x14ac:dyDescent="0.2">
      <c r="A420" s="3">
        <f t="shared" si="29"/>
        <v>70.549999999998832</v>
      </c>
      <c r="B420" s="2">
        <v>1.1819999999999999</v>
      </c>
      <c r="C420" s="18"/>
      <c r="D420" s="3">
        <f t="shared" si="30"/>
        <v>60.549999999998832</v>
      </c>
      <c r="E420" s="22">
        <v>1.764</v>
      </c>
      <c r="F420" s="17"/>
      <c r="G420" s="27"/>
      <c r="H420" s="18"/>
      <c r="J420" s="3">
        <f t="shared" si="31"/>
        <v>70.549999999998832</v>
      </c>
      <c r="K420" s="84" t="s">
        <v>36</v>
      </c>
      <c r="M420" s="3">
        <f t="shared" si="32"/>
        <v>60.549999999998832</v>
      </c>
      <c r="N420" s="7" t="s">
        <v>42</v>
      </c>
    </row>
    <row r="421" spans="1:14" x14ac:dyDescent="0.2">
      <c r="A421" s="3">
        <f t="shared" si="29"/>
        <v>70.599999999998829</v>
      </c>
      <c r="B421" s="2">
        <v>1.1819999999999999</v>
      </c>
      <c r="C421" s="18"/>
      <c r="D421" s="3">
        <f t="shared" si="30"/>
        <v>60.599999999998829</v>
      </c>
      <c r="E421" s="22">
        <v>1.764</v>
      </c>
      <c r="F421" s="17"/>
      <c r="G421" s="27"/>
      <c r="H421" s="18"/>
      <c r="J421" s="3">
        <f t="shared" si="31"/>
        <v>70.599999999998829</v>
      </c>
      <c r="K421" s="84" t="s">
        <v>36</v>
      </c>
      <c r="M421" s="3">
        <f t="shared" si="32"/>
        <v>60.599999999998829</v>
      </c>
      <c r="N421" s="7" t="s">
        <v>42</v>
      </c>
    </row>
    <row r="422" spans="1:14" x14ac:dyDescent="0.2">
      <c r="A422" s="3">
        <f t="shared" si="29"/>
        <v>70.649999999998826</v>
      </c>
      <c r="B422" s="2">
        <v>1.1819999999999999</v>
      </c>
      <c r="C422" s="18"/>
      <c r="D422" s="3">
        <f t="shared" si="30"/>
        <v>60.649999999998826</v>
      </c>
      <c r="E422" s="22">
        <v>1.764</v>
      </c>
      <c r="F422" s="18"/>
      <c r="G422" s="27"/>
      <c r="H422" s="18"/>
      <c r="J422" s="3">
        <f t="shared" si="31"/>
        <v>70.649999999998826</v>
      </c>
      <c r="K422" s="84" t="s">
        <v>36</v>
      </c>
      <c r="M422" s="3">
        <f t="shared" si="32"/>
        <v>60.649999999998826</v>
      </c>
      <c r="N422" s="7" t="s">
        <v>42</v>
      </c>
    </row>
    <row r="423" spans="1:14" x14ac:dyDescent="0.2">
      <c r="A423" s="3">
        <f t="shared" si="29"/>
        <v>70.699999999998823</v>
      </c>
      <c r="B423" s="2">
        <v>1.1819999999999999</v>
      </c>
      <c r="C423" s="18"/>
      <c r="D423" s="3">
        <f t="shared" si="30"/>
        <v>60.699999999998823</v>
      </c>
      <c r="E423" s="22">
        <v>1.764</v>
      </c>
      <c r="F423" s="18"/>
      <c r="G423" s="27"/>
      <c r="H423" s="18"/>
      <c r="J423" s="3">
        <f t="shared" si="31"/>
        <v>70.699999999998823</v>
      </c>
      <c r="K423" s="84" t="s">
        <v>36</v>
      </c>
      <c r="M423" s="3">
        <f t="shared" si="32"/>
        <v>60.699999999998823</v>
      </c>
      <c r="N423" s="7" t="s">
        <v>42</v>
      </c>
    </row>
    <row r="424" spans="1:14" x14ac:dyDescent="0.2">
      <c r="A424" s="3">
        <f t="shared" si="29"/>
        <v>70.74999999999882</v>
      </c>
      <c r="B424" s="2">
        <v>1.1819999999999999</v>
      </c>
      <c r="C424" s="18"/>
      <c r="D424" s="3">
        <f t="shared" si="30"/>
        <v>60.74999999999882</v>
      </c>
      <c r="E424" s="22">
        <v>1.764</v>
      </c>
      <c r="F424" s="18"/>
      <c r="G424" s="27"/>
      <c r="H424" s="18"/>
      <c r="J424" s="3">
        <f t="shared" si="31"/>
        <v>70.74999999999882</v>
      </c>
      <c r="K424" s="84" t="s">
        <v>36</v>
      </c>
      <c r="M424" s="3">
        <f t="shared" si="32"/>
        <v>60.74999999999882</v>
      </c>
      <c r="N424" s="7" t="s">
        <v>42</v>
      </c>
    </row>
    <row r="425" spans="1:14" x14ac:dyDescent="0.2">
      <c r="A425" s="3">
        <f t="shared" si="29"/>
        <v>70.799999999998818</v>
      </c>
      <c r="B425" s="2">
        <v>1.1779999999999999</v>
      </c>
      <c r="C425" s="18"/>
      <c r="D425" s="3">
        <f t="shared" si="30"/>
        <v>60.799999999998818</v>
      </c>
      <c r="E425" s="22">
        <v>1.7569999999999999</v>
      </c>
      <c r="F425" s="20"/>
      <c r="G425" s="27"/>
      <c r="H425" s="18"/>
      <c r="J425" s="3">
        <f t="shared" si="31"/>
        <v>70.799999999998818</v>
      </c>
      <c r="K425" s="84" t="s">
        <v>36</v>
      </c>
      <c r="M425" s="3">
        <f t="shared" si="32"/>
        <v>60.799999999998818</v>
      </c>
      <c r="N425" s="7" t="s">
        <v>42</v>
      </c>
    </row>
    <row r="426" spans="1:14" x14ac:dyDescent="0.2">
      <c r="A426" s="3">
        <f t="shared" si="29"/>
        <v>70.849999999998815</v>
      </c>
      <c r="B426" s="2">
        <v>1.1779999999999999</v>
      </c>
      <c r="C426" s="18"/>
      <c r="D426" s="3">
        <f t="shared" si="30"/>
        <v>60.849999999998815</v>
      </c>
      <c r="E426" s="22">
        <v>1.7569999999999999</v>
      </c>
      <c r="F426" s="18"/>
      <c r="G426" s="27"/>
      <c r="H426" s="18"/>
      <c r="J426" s="3">
        <f t="shared" si="31"/>
        <v>70.849999999998815</v>
      </c>
      <c r="K426" s="84" t="s">
        <v>36</v>
      </c>
      <c r="M426" s="3">
        <f t="shared" si="32"/>
        <v>60.849999999998815</v>
      </c>
      <c r="N426" s="7" t="s">
        <v>42</v>
      </c>
    </row>
    <row r="427" spans="1:14" x14ac:dyDescent="0.2">
      <c r="A427" s="3">
        <f t="shared" si="29"/>
        <v>70.899999999998812</v>
      </c>
      <c r="B427" s="2">
        <v>1.1779999999999999</v>
      </c>
      <c r="C427" s="18"/>
      <c r="D427" s="3">
        <f t="shared" si="30"/>
        <v>60.899999999998812</v>
      </c>
      <c r="E427" s="22">
        <v>1.7569999999999999</v>
      </c>
      <c r="F427" s="3"/>
      <c r="G427" s="27"/>
      <c r="H427" s="18"/>
      <c r="J427" s="3">
        <f t="shared" si="31"/>
        <v>70.899999999998812</v>
      </c>
      <c r="K427" s="84" t="s">
        <v>36</v>
      </c>
      <c r="M427" s="3">
        <f t="shared" si="32"/>
        <v>60.899999999998812</v>
      </c>
      <c r="N427" s="7" t="s">
        <v>42</v>
      </c>
    </row>
    <row r="428" spans="1:14" x14ac:dyDescent="0.2">
      <c r="A428" s="3">
        <f t="shared" si="29"/>
        <v>70.949999999998809</v>
      </c>
      <c r="B428" s="2">
        <v>1.1779999999999999</v>
      </c>
      <c r="C428" s="18"/>
      <c r="D428" s="3">
        <f t="shared" si="30"/>
        <v>60.949999999998809</v>
      </c>
      <c r="E428" s="22">
        <v>1.7569999999999999</v>
      </c>
      <c r="F428" s="18"/>
      <c r="G428" s="27"/>
      <c r="H428" s="18"/>
      <c r="J428" s="3">
        <f t="shared" si="31"/>
        <v>70.949999999998809</v>
      </c>
      <c r="K428" s="84" t="s">
        <v>36</v>
      </c>
      <c r="M428" s="3">
        <f t="shared" si="32"/>
        <v>60.949999999998809</v>
      </c>
      <c r="N428" s="7" t="s">
        <v>42</v>
      </c>
    </row>
    <row r="429" spans="1:14" x14ac:dyDescent="0.2">
      <c r="A429" s="3">
        <f t="shared" si="29"/>
        <v>70.999999999998806</v>
      </c>
      <c r="B429" s="2">
        <v>1.1779999999999999</v>
      </c>
      <c r="C429" s="18"/>
      <c r="D429" s="3">
        <f t="shared" si="30"/>
        <v>60.999999999998806</v>
      </c>
      <c r="E429" s="22">
        <v>1.7569999999999999</v>
      </c>
      <c r="F429" s="18"/>
      <c r="G429" s="27"/>
      <c r="H429" s="18"/>
      <c r="J429" s="3">
        <f t="shared" si="31"/>
        <v>70.999999999998806</v>
      </c>
      <c r="K429" s="84" t="s">
        <v>36</v>
      </c>
      <c r="M429" s="3">
        <f t="shared" si="32"/>
        <v>60.999999999998806</v>
      </c>
      <c r="N429" s="7" t="s">
        <v>42</v>
      </c>
    </row>
    <row r="430" spans="1:14" x14ac:dyDescent="0.2">
      <c r="A430" s="3">
        <f t="shared" si="29"/>
        <v>71.049999999998803</v>
      </c>
      <c r="B430" s="2">
        <v>1.1739999999999999</v>
      </c>
      <c r="C430" s="18"/>
      <c r="D430" s="3">
        <f t="shared" si="30"/>
        <v>61.049999999998803</v>
      </c>
      <c r="E430" s="22">
        <v>1.7509999999999999</v>
      </c>
      <c r="F430" s="13"/>
      <c r="G430" s="27"/>
      <c r="H430" s="18"/>
      <c r="J430" s="3">
        <f t="shared" si="31"/>
        <v>71.049999999998803</v>
      </c>
      <c r="K430" s="84" t="s">
        <v>36</v>
      </c>
      <c r="M430" s="3">
        <f t="shared" si="32"/>
        <v>61.049999999998803</v>
      </c>
      <c r="N430" s="7" t="s">
        <v>42</v>
      </c>
    </row>
    <row r="431" spans="1:14" x14ac:dyDescent="0.2">
      <c r="A431" s="3">
        <f t="shared" si="29"/>
        <v>71.099999999998801</v>
      </c>
      <c r="B431" s="2">
        <v>1.1739999999999999</v>
      </c>
      <c r="C431" s="18"/>
      <c r="D431" s="3">
        <f t="shared" si="30"/>
        <v>61.099999999998801</v>
      </c>
      <c r="E431" s="22">
        <v>1.7509999999999999</v>
      </c>
      <c r="F431" s="13"/>
      <c r="G431" s="27"/>
      <c r="H431" s="18"/>
      <c r="J431" s="3">
        <f t="shared" si="31"/>
        <v>71.099999999998801</v>
      </c>
      <c r="K431" s="84" t="s">
        <v>36</v>
      </c>
      <c r="M431" s="3">
        <f t="shared" si="32"/>
        <v>61.099999999998801</v>
      </c>
      <c r="N431" s="7" t="s">
        <v>42</v>
      </c>
    </row>
    <row r="432" spans="1:14" x14ac:dyDescent="0.2">
      <c r="A432" s="3">
        <f t="shared" si="29"/>
        <v>71.149999999998798</v>
      </c>
      <c r="B432" s="2">
        <v>1.1739999999999999</v>
      </c>
      <c r="C432" s="18"/>
      <c r="D432" s="3">
        <f t="shared" si="30"/>
        <v>61.149999999998798</v>
      </c>
      <c r="E432" s="22">
        <v>1.7509999999999999</v>
      </c>
      <c r="F432" s="13"/>
      <c r="G432" s="27"/>
      <c r="H432" s="18"/>
      <c r="J432" s="3">
        <f t="shared" si="31"/>
        <v>71.149999999998798</v>
      </c>
      <c r="K432" s="84" t="s">
        <v>36</v>
      </c>
      <c r="M432" s="3">
        <f t="shared" si="32"/>
        <v>61.149999999998798</v>
      </c>
      <c r="N432" s="7" t="s">
        <v>42</v>
      </c>
    </row>
    <row r="433" spans="1:14" x14ac:dyDescent="0.2">
      <c r="A433" s="3">
        <f t="shared" si="29"/>
        <v>71.199999999998795</v>
      </c>
      <c r="B433" s="2">
        <v>1.1739999999999999</v>
      </c>
      <c r="C433" s="18"/>
      <c r="D433" s="3">
        <f t="shared" si="30"/>
        <v>61.199999999998795</v>
      </c>
      <c r="E433" s="22">
        <v>1.7509999999999999</v>
      </c>
      <c r="F433" s="13"/>
      <c r="G433" s="27"/>
      <c r="H433" s="18"/>
      <c r="J433" s="3">
        <f t="shared" si="31"/>
        <v>71.199999999998795</v>
      </c>
      <c r="K433" s="84" t="s">
        <v>36</v>
      </c>
      <c r="M433" s="3">
        <f t="shared" si="32"/>
        <v>61.199999999998795</v>
      </c>
      <c r="N433" s="7" t="s">
        <v>42</v>
      </c>
    </row>
    <row r="434" spans="1:14" x14ac:dyDescent="0.2">
      <c r="A434" s="3">
        <f t="shared" si="29"/>
        <v>71.249999999998792</v>
      </c>
      <c r="B434" s="2">
        <v>1.1739999999999999</v>
      </c>
      <c r="C434" s="18"/>
      <c r="D434" s="3">
        <f t="shared" si="30"/>
        <v>61.249999999998792</v>
      </c>
      <c r="E434" s="22">
        <v>1.7509999999999999</v>
      </c>
      <c r="F434" s="13"/>
      <c r="G434" s="27"/>
      <c r="H434" s="18"/>
      <c r="J434" s="3">
        <f t="shared" si="31"/>
        <v>71.249999999998792</v>
      </c>
      <c r="K434" s="84" t="s">
        <v>36</v>
      </c>
      <c r="M434" s="3">
        <f t="shared" si="32"/>
        <v>61.249999999998792</v>
      </c>
      <c r="N434" s="7" t="s">
        <v>42</v>
      </c>
    </row>
    <row r="435" spans="1:14" x14ac:dyDescent="0.2">
      <c r="A435" s="3">
        <f t="shared" si="29"/>
        <v>71.299999999998789</v>
      </c>
      <c r="B435" s="2">
        <v>1.17</v>
      </c>
      <c r="C435" s="18"/>
      <c r="D435" s="3">
        <f t="shared" si="30"/>
        <v>61.299999999998789</v>
      </c>
      <c r="E435" s="22">
        <v>1.7450000000000001</v>
      </c>
      <c r="F435" s="13"/>
      <c r="G435" s="27"/>
      <c r="H435" s="18"/>
      <c r="J435" s="3">
        <f t="shared" si="31"/>
        <v>71.299999999998789</v>
      </c>
      <c r="K435" s="84" t="s">
        <v>36</v>
      </c>
      <c r="M435" s="3">
        <f t="shared" si="32"/>
        <v>61.299999999998789</v>
      </c>
      <c r="N435" s="7" t="s">
        <v>42</v>
      </c>
    </row>
    <row r="436" spans="1:14" x14ac:dyDescent="0.2">
      <c r="A436" s="3">
        <f t="shared" si="29"/>
        <v>71.349999999998786</v>
      </c>
      <c r="B436" s="2">
        <v>1.17</v>
      </c>
      <c r="C436" s="18"/>
      <c r="D436" s="3">
        <f t="shared" si="30"/>
        <v>61.349999999998786</v>
      </c>
      <c r="E436" s="22">
        <v>1.7450000000000001</v>
      </c>
      <c r="F436" s="13"/>
      <c r="G436" s="27"/>
      <c r="H436" s="18"/>
      <c r="J436" s="3">
        <f t="shared" si="31"/>
        <v>71.349999999998786</v>
      </c>
      <c r="K436" s="84" t="s">
        <v>36</v>
      </c>
      <c r="M436" s="3">
        <f t="shared" si="32"/>
        <v>61.349999999998786</v>
      </c>
      <c r="N436" s="7" t="s">
        <v>42</v>
      </c>
    </row>
    <row r="437" spans="1:14" x14ac:dyDescent="0.2">
      <c r="A437" s="3">
        <f t="shared" si="29"/>
        <v>71.399999999998784</v>
      </c>
      <c r="B437" s="2">
        <v>1.17</v>
      </c>
      <c r="C437" s="18"/>
      <c r="D437" s="3">
        <f t="shared" si="30"/>
        <v>61.399999999998784</v>
      </c>
      <c r="E437" s="22">
        <v>1.7450000000000001</v>
      </c>
      <c r="F437" s="13"/>
      <c r="G437" s="27"/>
      <c r="H437" s="18"/>
      <c r="J437" s="3">
        <f t="shared" si="31"/>
        <v>71.399999999998784</v>
      </c>
      <c r="K437" s="84" t="s">
        <v>36</v>
      </c>
      <c r="M437" s="3">
        <f t="shared" si="32"/>
        <v>61.399999999998784</v>
      </c>
      <c r="N437" s="7" t="s">
        <v>42</v>
      </c>
    </row>
    <row r="438" spans="1:14" x14ac:dyDescent="0.2">
      <c r="A438" s="3">
        <f t="shared" si="29"/>
        <v>71.449999999998781</v>
      </c>
      <c r="B438" s="2">
        <v>1.17</v>
      </c>
      <c r="C438" s="18"/>
      <c r="D438" s="3">
        <f t="shared" si="30"/>
        <v>61.449999999998781</v>
      </c>
      <c r="E438" s="22">
        <v>1.7450000000000001</v>
      </c>
      <c r="F438" s="13"/>
      <c r="G438" s="27"/>
      <c r="H438" s="18"/>
      <c r="J438" s="3">
        <f t="shared" si="31"/>
        <v>71.449999999998781</v>
      </c>
      <c r="K438" s="84" t="s">
        <v>36</v>
      </c>
      <c r="M438" s="3">
        <f t="shared" si="32"/>
        <v>61.449999999998781</v>
      </c>
      <c r="N438" s="7" t="s">
        <v>42</v>
      </c>
    </row>
    <row r="439" spans="1:14" x14ac:dyDescent="0.2">
      <c r="A439" s="3">
        <f t="shared" si="29"/>
        <v>71.499999999998778</v>
      </c>
      <c r="B439" s="2">
        <v>1.17</v>
      </c>
      <c r="C439" s="18"/>
      <c r="D439" s="3">
        <f t="shared" si="30"/>
        <v>61.499999999998778</v>
      </c>
      <c r="E439" s="22">
        <v>1.7450000000000001</v>
      </c>
      <c r="F439" s="13"/>
      <c r="G439" s="27"/>
      <c r="H439" s="18"/>
      <c r="J439" s="3">
        <f t="shared" si="31"/>
        <v>71.499999999998778</v>
      </c>
      <c r="K439" s="84" t="s">
        <v>36</v>
      </c>
      <c r="M439" s="3">
        <f t="shared" si="32"/>
        <v>61.499999999998778</v>
      </c>
      <c r="N439" s="7" t="s">
        <v>42</v>
      </c>
    </row>
    <row r="440" spans="1:14" x14ac:dyDescent="0.2">
      <c r="A440" s="3">
        <f t="shared" si="29"/>
        <v>71.549999999998775</v>
      </c>
      <c r="B440" s="2">
        <v>1.1659999999999999</v>
      </c>
      <c r="C440" s="18"/>
      <c r="D440" s="3">
        <f t="shared" si="30"/>
        <v>61.549999999998775</v>
      </c>
      <c r="E440" s="22">
        <v>1.74</v>
      </c>
      <c r="F440" s="17"/>
      <c r="G440" s="27"/>
      <c r="H440" s="18"/>
      <c r="J440" s="3">
        <f t="shared" si="31"/>
        <v>71.549999999998775</v>
      </c>
      <c r="K440" s="84" t="s">
        <v>36</v>
      </c>
      <c r="M440" s="3">
        <f t="shared" si="32"/>
        <v>61.549999999998775</v>
      </c>
      <c r="N440" s="7" t="s">
        <v>42</v>
      </c>
    </row>
    <row r="441" spans="1:14" x14ac:dyDescent="0.2">
      <c r="A441" s="3">
        <f t="shared" si="29"/>
        <v>71.599999999998772</v>
      </c>
      <c r="B441" s="2">
        <v>1.1659999999999999</v>
      </c>
      <c r="C441" s="18"/>
      <c r="D441" s="3">
        <f t="shared" si="30"/>
        <v>61.599999999998772</v>
      </c>
      <c r="E441" s="22">
        <v>1.74</v>
      </c>
      <c r="F441" s="17"/>
      <c r="G441" s="27"/>
      <c r="H441" s="18"/>
      <c r="J441" s="3">
        <f t="shared" si="31"/>
        <v>71.599999999998772</v>
      </c>
      <c r="K441" s="84" t="s">
        <v>36</v>
      </c>
      <c r="M441" s="3">
        <f t="shared" si="32"/>
        <v>61.599999999998772</v>
      </c>
      <c r="N441" s="7" t="s">
        <v>42</v>
      </c>
    </row>
    <row r="442" spans="1:14" x14ac:dyDescent="0.2">
      <c r="A442" s="3">
        <f t="shared" si="29"/>
        <v>71.649999999998769</v>
      </c>
      <c r="B442" s="2">
        <v>1.1659999999999999</v>
      </c>
      <c r="C442" s="18"/>
      <c r="D442" s="3">
        <f t="shared" si="30"/>
        <v>61.649999999998769</v>
      </c>
      <c r="E442" s="22">
        <v>1.74</v>
      </c>
      <c r="F442" s="18"/>
      <c r="G442" s="27"/>
      <c r="H442" s="18"/>
      <c r="J442" s="3">
        <f t="shared" si="31"/>
        <v>71.649999999998769</v>
      </c>
      <c r="K442" s="84" t="s">
        <v>36</v>
      </c>
      <c r="M442" s="3">
        <f t="shared" si="32"/>
        <v>61.649999999998769</v>
      </c>
      <c r="N442" s="7" t="s">
        <v>42</v>
      </c>
    </row>
    <row r="443" spans="1:14" x14ac:dyDescent="0.2">
      <c r="A443" s="3">
        <f t="shared" si="29"/>
        <v>71.699999999998766</v>
      </c>
      <c r="B443" s="2">
        <v>1.1659999999999999</v>
      </c>
      <c r="C443" s="18"/>
      <c r="D443" s="3">
        <f t="shared" si="30"/>
        <v>61.699999999998766</v>
      </c>
      <c r="E443" s="22">
        <v>1.74</v>
      </c>
      <c r="F443" s="18"/>
      <c r="G443" s="27"/>
      <c r="H443" s="18"/>
      <c r="J443" s="3">
        <f t="shared" si="31"/>
        <v>71.699999999998766</v>
      </c>
      <c r="K443" s="84" t="s">
        <v>36</v>
      </c>
      <c r="M443" s="3">
        <f t="shared" si="32"/>
        <v>61.699999999998766</v>
      </c>
      <c r="N443" s="7" t="s">
        <v>42</v>
      </c>
    </row>
    <row r="444" spans="1:14" x14ac:dyDescent="0.2">
      <c r="A444" s="3">
        <f t="shared" si="29"/>
        <v>71.749999999998764</v>
      </c>
      <c r="B444" s="2">
        <v>1.1659999999999999</v>
      </c>
      <c r="C444" s="18"/>
      <c r="D444" s="3">
        <f t="shared" si="30"/>
        <v>61.749999999998764</v>
      </c>
      <c r="E444" s="22">
        <v>1.74</v>
      </c>
      <c r="F444" s="18"/>
      <c r="G444" s="27"/>
      <c r="H444" s="18"/>
      <c r="J444" s="3">
        <f t="shared" si="31"/>
        <v>71.749999999998764</v>
      </c>
      <c r="K444" s="84" t="s">
        <v>36</v>
      </c>
      <c r="M444" s="3">
        <f t="shared" si="32"/>
        <v>61.749999999998764</v>
      </c>
      <c r="N444" s="7" t="s">
        <v>42</v>
      </c>
    </row>
    <row r="445" spans="1:14" x14ac:dyDescent="0.2">
      <c r="A445" s="3">
        <f t="shared" si="29"/>
        <v>71.799999999998761</v>
      </c>
      <c r="B445" s="2">
        <v>1.1619999999999999</v>
      </c>
      <c r="C445" s="18"/>
      <c r="D445" s="3">
        <f t="shared" si="30"/>
        <v>61.799999999998761</v>
      </c>
      <c r="E445" s="22">
        <v>1.7350000000000001</v>
      </c>
      <c r="F445" s="20"/>
      <c r="G445" s="27"/>
      <c r="H445" s="18"/>
      <c r="J445" s="3">
        <f t="shared" si="31"/>
        <v>71.799999999998761</v>
      </c>
      <c r="K445" s="84" t="s">
        <v>36</v>
      </c>
      <c r="M445" s="3">
        <f t="shared" si="32"/>
        <v>61.799999999998761</v>
      </c>
      <c r="N445" s="7" t="s">
        <v>42</v>
      </c>
    </row>
    <row r="446" spans="1:14" x14ac:dyDescent="0.2">
      <c r="A446" s="3">
        <f t="shared" si="29"/>
        <v>71.849999999998758</v>
      </c>
      <c r="B446" s="2">
        <v>1.1619999999999999</v>
      </c>
      <c r="C446" s="18"/>
      <c r="D446" s="3">
        <f t="shared" si="30"/>
        <v>61.849999999998758</v>
      </c>
      <c r="E446" s="22">
        <v>1.7350000000000001</v>
      </c>
      <c r="F446" s="18"/>
      <c r="G446" s="27"/>
      <c r="H446" s="18"/>
      <c r="J446" s="3">
        <f t="shared" si="31"/>
        <v>71.849999999998758</v>
      </c>
      <c r="K446" s="84" t="s">
        <v>36</v>
      </c>
      <c r="M446" s="3">
        <f t="shared" si="32"/>
        <v>61.849999999998758</v>
      </c>
      <c r="N446" s="7" t="s">
        <v>42</v>
      </c>
    </row>
    <row r="447" spans="1:14" x14ac:dyDescent="0.2">
      <c r="A447" s="3">
        <f t="shared" si="29"/>
        <v>71.899999999998755</v>
      </c>
      <c r="B447" s="2">
        <v>1.1619999999999999</v>
      </c>
      <c r="C447" s="18"/>
      <c r="D447" s="3">
        <f t="shared" si="30"/>
        <v>61.899999999998755</v>
      </c>
      <c r="E447" s="22">
        <v>1.7350000000000001</v>
      </c>
      <c r="F447" s="3"/>
      <c r="G447" s="27"/>
      <c r="H447" s="18"/>
      <c r="J447" s="3">
        <f t="shared" si="31"/>
        <v>71.899999999998755</v>
      </c>
      <c r="K447" s="84" t="s">
        <v>36</v>
      </c>
      <c r="M447" s="3">
        <f t="shared" si="32"/>
        <v>61.899999999998755</v>
      </c>
      <c r="N447" s="7" t="s">
        <v>42</v>
      </c>
    </row>
    <row r="448" spans="1:14" x14ac:dyDescent="0.2">
      <c r="A448" s="3">
        <f t="shared" si="29"/>
        <v>71.949999999998752</v>
      </c>
      <c r="B448" s="2">
        <v>1.1619999999999999</v>
      </c>
      <c r="C448" s="18"/>
      <c r="D448" s="3">
        <f t="shared" si="30"/>
        <v>61.949999999998752</v>
      </c>
      <c r="E448" s="22">
        <v>1.7350000000000001</v>
      </c>
      <c r="F448" s="18"/>
      <c r="G448" s="27"/>
      <c r="H448" s="18"/>
      <c r="J448" s="3">
        <f t="shared" si="31"/>
        <v>71.949999999998752</v>
      </c>
      <c r="K448" s="84" t="s">
        <v>36</v>
      </c>
      <c r="M448" s="3">
        <f t="shared" si="32"/>
        <v>61.949999999998752</v>
      </c>
      <c r="N448" s="7" t="s">
        <v>42</v>
      </c>
    </row>
    <row r="449" spans="1:14" x14ac:dyDescent="0.2">
      <c r="A449" s="3">
        <f t="shared" si="29"/>
        <v>71.999999999998749</v>
      </c>
      <c r="B449" s="2">
        <v>1.1619999999999999</v>
      </c>
      <c r="C449" s="18"/>
      <c r="D449" s="3">
        <f t="shared" si="30"/>
        <v>61.999999999998749</v>
      </c>
      <c r="E449" s="22">
        <v>1.7350000000000001</v>
      </c>
      <c r="F449" s="18"/>
      <c r="G449" s="27"/>
      <c r="H449" s="18"/>
      <c r="J449" s="3">
        <f t="shared" si="31"/>
        <v>71.999999999998749</v>
      </c>
      <c r="K449" s="84" t="s">
        <v>36</v>
      </c>
      <c r="M449" s="3">
        <f t="shared" si="32"/>
        <v>61.999999999998749</v>
      </c>
      <c r="N449" s="7" t="s">
        <v>42</v>
      </c>
    </row>
    <row r="450" spans="1:14" x14ac:dyDescent="0.2">
      <c r="A450" s="3">
        <f t="shared" si="29"/>
        <v>72.049999999998747</v>
      </c>
      <c r="B450" s="2">
        <v>1.1579999999999999</v>
      </c>
      <c r="C450" s="18"/>
      <c r="D450" s="3">
        <f t="shared" si="30"/>
        <v>62.049999999998747</v>
      </c>
      <c r="E450" s="22">
        <v>1.73</v>
      </c>
      <c r="F450" s="13"/>
      <c r="G450" s="27"/>
      <c r="H450" s="18"/>
      <c r="J450" s="3">
        <f t="shared" si="31"/>
        <v>72.049999999998747</v>
      </c>
      <c r="K450" s="84" t="s">
        <v>36</v>
      </c>
      <c r="M450" s="3">
        <f t="shared" si="32"/>
        <v>62.049999999998747</v>
      </c>
      <c r="N450" s="7" t="s">
        <v>42</v>
      </c>
    </row>
    <row r="451" spans="1:14" x14ac:dyDescent="0.2">
      <c r="A451" s="3">
        <f t="shared" si="29"/>
        <v>72.099999999998744</v>
      </c>
      <c r="B451" s="2">
        <v>1.1579999999999999</v>
      </c>
      <c r="C451" s="18"/>
      <c r="D451" s="3">
        <f t="shared" si="30"/>
        <v>62.099999999998744</v>
      </c>
      <c r="E451" s="22">
        <v>1.73</v>
      </c>
      <c r="F451" s="13"/>
      <c r="G451" s="27"/>
      <c r="H451" s="18"/>
      <c r="J451" s="3">
        <f t="shared" si="31"/>
        <v>72.099999999998744</v>
      </c>
      <c r="K451" s="84" t="s">
        <v>36</v>
      </c>
      <c r="M451" s="3">
        <f t="shared" si="32"/>
        <v>62.099999999998744</v>
      </c>
      <c r="N451" s="7" t="s">
        <v>42</v>
      </c>
    </row>
    <row r="452" spans="1:14" x14ac:dyDescent="0.2">
      <c r="A452" s="3">
        <f t="shared" si="29"/>
        <v>72.149999999998741</v>
      </c>
      <c r="B452" s="2">
        <v>1.1579999999999999</v>
      </c>
      <c r="C452" s="18"/>
      <c r="D452" s="3">
        <f t="shared" si="30"/>
        <v>62.149999999998741</v>
      </c>
      <c r="E452" s="22">
        <v>1.73</v>
      </c>
      <c r="F452" s="13"/>
      <c r="G452" s="27"/>
      <c r="H452" s="18"/>
      <c r="J452" s="3">
        <f t="shared" si="31"/>
        <v>72.149999999998741</v>
      </c>
      <c r="K452" s="84" t="s">
        <v>36</v>
      </c>
      <c r="M452" s="3">
        <f t="shared" si="32"/>
        <v>62.149999999998741</v>
      </c>
      <c r="N452" s="7" t="s">
        <v>42</v>
      </c>
    </row>
    <row r="453" spans="1:14" x14ac:dyDescent="0.2">
      <c r="A453" s="3">
        <f t="shared" si="29"/>
        <v>72.199999999998738</v>
      </c>
      <c r="B453" s="2">
        <v>1.1579999999999999</v>
      </c>
      <c r="C453" s="18"/>
      <c r="D453" s="3">
        <f t="shared" si="30"/>
        <v>62.199999999998738</v>
      </c>
      <c r="E453" s="22">
        <v>1.73</v>
      </c>
      <c r="F453" s="13"/>
      <c r="G453" s="27"/>
      <c r="H453" s="18"/>
      <c r="J453" s="3">
        <f t="shared" si="31"/>
        <v>72.199999999998738</v>
      </c>
      <c r="K453" s="84" t="s">
        <v>36</v>
      </c>
      <c r="M453" s="3">
        <f t="shared" si="32"/>
        <v>62.199999999998738</v>
      </c>
      <c r="N453" s="7" t="s">
        <v>42</v>
      </c>
    </row>
    <row r="454" spans="1:14" x14ac:dyDescent="0.2">
      <c r="A454" s="3">
        <f t="shared" si="29"/>
        <v>72.249999999998735</v>
      </c>
      <c r="B454" s="2">
        <v>1.1579999999999999</v>
      </c>
      <c r="C454" s="18"/>
      <c r="D454" s="3">
        <f t="shared" si="30"/>
        <v>62.249999999998735</v>
      </c>
      <c r="E454" s="22">
        <v>1.73</v>
      </c>
      <c r="F454" s="13"/>
      <c r="G454" s="27"/>
      <c r="H454" s="18"/>
      <c r="J454" s="3">
        <f t="shared" si="31"/>
        <v>72.249999999998735</v>
      </c>
      <c r="K454" s="84" t="s">
        <v>36</v>
      </c>
      <c r="M454" s="3">
        <f t="shared" si="32"/>
        <v>62.249999999998735</v>
      </c>
      <c r="N454" s="7" t="s">
        <v>42</v>
      </c>
    </row>
    <row r="455" spans="1:14" x14ac:dyDescent="0.2">
      <c r="A455" s="3">
        <f t="shared" si="29"/>
        <v>72.299999999998732</v>
      </c>
      <c r="B455" s="2">
        <v>1.155</v>
      </c>
      <c r="C455" s="18"/>
      <c r="D455" s="3">
        <f t="shared" si="30"/>
        <v>62.299999999998732</v>
      </c>
      <c r="E455" s="22">
        <v>1.7250000000000001</v>
      </c>
      <c r="F455" s="13"/>
      <c r="G455" s="27"/>
      <c r="H455" s="18"/>
      <c r="J455" s="3">
        <f t="shared" si="31"/>
        <v>72.299999999998732</v>
      </c>
      <c r="K455" s="84" t="s">
        <v>36</v>
      </c>
      <c r="M455" s="3">
        <f t="shared" si="32"/>
        <v>62.299999999998732</v>
      </c>
      <c r="N455" s="7" t="s">
        <v>42</v>
      </c>
    </row>
    <row r="456" spans="1:14" x14ac:dyDescent="0.2">
      <c r="A456" s="3">
        <f t="shared" si="29"/>
        <v>72.34999999999873</v>
      </c>
      <c r="B456" s="2">
        <v>1.155</v>
      </c>
      <c r="C456" s="18"/>
      <c r="D456" s="3">
        <f t="shared" si="30"/>
        <v>62.34999999999873</v>
      </c>
      <c r="E456" s="22">
        <v>1.7250000000000001</v>
      </c>
      <c r="F456" s="13"/>
      <c r="G456" s="27"/>
      <c r="H456" s="18"/>
      <c r="J456" s="3">
        <f t="shared" si="31"/>
        <v>72.34999999999873</v>
      </c>
      <c r="K456" s="84" t="s">
        <v>36</v>
      </c>
      <c r="M456" s="3">
        <f t="shared" si="32"/>
        <v>62.34999999999873</v>
      </c>
      <c r="N456" s="7" t="s">
        <v>42</v>
      </c>
    </row>
    <row r="457" spans="1:14" x14ac:dyDescent="0.2">
      <c r="A457" s="3">
        <f t="shared" si="29"/>
        <v>72.399999999998727</v>
      </c>
      <c r="B457" s="2">
        <v>1.155</v>
      </c>
      <c r="C457" s="18"/>
      <c r="D457" s="3">
        <f t="shared" si="30"/>
        <v>62.399999999998727</v>
      </c>
      <c r="E457" s="22">
        <v>1.7250000000000001</v>
      </c>
      <c r="F457" s="13"/>
      <c r="G457" s="27"/>
      <c r="H457" s="18"/>
      <c r="J457" s="3">
        <f t="shared" si="31"/>
        <v>72.399999999998727</v>
      </c>
      <c r="K457" s="84" t="s">
        <v>36</v>
      </c>
      <c r="M457" s="3">
        <f t="shared" si="32"/>
        <v>62.399999999998727</v>
      </c>
      <c r="N457" s="7" t="s">
        <v>42</v>
      </c>
    </row>
    <row r="458" spans="1:14" x14ac:dyDescent="0.2">
      <c r="A458" s="3">
        <f t="shared" ref="A458:A521" si="33">A457+0.05</f>
        <v>72.449999999998724</v>
      </c>
      <c r="B458" s="2">
        <v>1.155</v>
      </c>
      <c r="C458" s="18"/>
      <c r="D458" s="3">
        <f t="shared" ref="D458:D521" si="34">D457+0.05</f>
        <v>62.449999999998724</v>
      </c>
      <c r="E458" s="22">
        <v>1.7250000000000001</v>
      </c>
      <c r="F458" s="13"/>
      <c r="G458" s="27"/>
      <c r="H458" s="18"/>
      <c r="J458" s="3">
        <f t="shared" ref="J458:J521" si="35">J457+0.05</f>
        <v>72.449999999998724</v>
      </c>
      <c r="K458" s="84" t="s">
        <v>36</v>
      </c>
      <c r="M458" s="3">
        <f t="shared" ref="M458:M521" si="36">M457+0.05</f>
        <v>62.449999999998724</v>
      </c>
      <c r="N458" s="7" t="s">
        <v>42</v>
      </c>
    </row>
    <row r="459" spans="1:14" x14ac:dyDescent="0.2">
      <c r="A459" s="3">
        <f t="shared" si="33"/>
        <v>72.499999999998721</v>
      </c>
      <c r="B459" s="2">
        <v>1.155</v>
      </c>
      <c r="C459" s="18"/>
      <c r="D459" s="3">
        <f t="shared" si="34"/>
        <v>62.499999999998721</v>
      </c>
      <c r="E459" s="22">
        <v>1.7250000000000001</v>
      </c>
      <c r="F459" s="13"/>
      <c r="G459" s="27"/>
      <c r="H459" s="18"/>
      <c r="J459" s="3">
        <f t="shared" si="35"/>
        <v>72.499999999998721</v>
      </c>
      <c r="K459" s="84" t="s">
        <v>36</v>
      </c>
      <c r="M459" s="3">
        <f t="shared" si="36"/>
        <v>62.499999999998721</v>
      </c>
      <c r="N459" s="7" t="s">
        <v>42</v>
      </c>
    </row>
    <row r="460" spans="1:14" x14ac:dyDescent="0.2">
      <c r="A460" s="3">
        <f t="shared" si="33"/>
        <v>72.549999999998718</v>
      </c>
      <c r="B460" s="2">
        <v>1.151</v>
      </c>
      <c r="C460" s="18"/>
      <c r="D460" s="3">
        <f t="shared" si="34"/>
        <v>62.549999999998718</v>
      </c>
      <c r="E460" s="22">
        <v>1.72</v>
      </c>
      <c r="F460" s="17"/>
      <c r="G460" s="27"/>
      <c r="H460" s="18"/>
      <c r="J460" s="3">
        <f t="shared" si="35"/>
        <v>72.549999999998718</v>
      </c>
      <c r="K460" s="84" t="s">
        <v>36</v>
      </c>
      <c r="M460" s="3">
        <f t="shared" si="36"/>
        <v>62.549999999998718</v>
      </c>
      <c r="N460" s="7" t="s">
        <v>42</v>
      </c>
    </row>
    <row r="461" spans="1:14" x14ac:dyDescent="0.2">
      <c r="A461" s="3">
        <f t="shared" si="33"/>
        <v>72.599999999998715</v>
      </c>
      <c r="B461" s="2">
        <v>1.151</v>
      </c>
      <c r="C461" s="18"/>
      <c r="D461" s="3">
        <f t="shared" si="34"/>
        <v>62.599999999998715</v>
      </c>
      <c r="E461" s="22">
        <v>1.72</v>
      </c>
      <c r="F461" s="17"/>
      <c r="G461" s="27"/>
      <c r="H461" s="18"/>
      <c r="J461" s="3">
        <f t="shared" si="35"/>
        <v>72.599999999998715</v>
      </c>
      <c r="K461" s="84" t="s">
        <v>36</v>
      </c>
      <c r="M461" s="3">
        <f t="shared" si="36"/>
        <v>62.599999999998715</v>
      </c>
      <c r="N461" s="7" t="s">
        <v>42</v>
      </c>
    </row>
    <row r="462" spans="1:14" x14ac:dyDescent="0.2">
      <c r="A462" s="3">
        <f t="shared" si="33"/>
        <v>72.649999999998712</v>
      </c>
      <c r="B462" s="2">
        <v>1.151</v>
      </c>
      <c r="C462" s="18"/>
      <c r="D462" s="3">
        <f t="shared" si="34"/>
        <v>62.649999999998712</v>
      </c>
      <c r="E462" s="22">
        <v>1.72</v>
      </c>
      <c r="F462" s="18"/>
      <c r="G462" s="27"/>
      <c r="H462" s="18"/>
      <c r="J462" s="3">
        <f t="shared" si="35"/>
        <v>72.649999999998712</v>
      </c>
      <c r="K462" s="84" t="s">
        <v>36</v>
      </c>
      <c r="M462" s="3">
        <f t="shared" si="36"/>
        <v>62.649999999998712</v>
      </c>
      <c r="N462" s="7" t="s">
        <v>42</v>
      </c>
    </row>
    <row r="463" spans="1:14" x14ac:dyDescent="0.2">
      <c r="A463" s="3">
        <f t="shared" si="33"/>
        <v>72.69999999999871</v>
      </c>
      <c r="B463" s="2">
        <v>1.151</v>
      </c>
      <c r="C463" s="18"/>
      <c r="D463" s="3">
        <f t="shared" si="34"/>
        <v>62.69999999999871</v>
      </c>
      <c r="E463" s="22">
        <v>1.72</v>
      </c>
      <c r="F463" s="18"/>
      <c r="G463" s="27"/>
      <c r="H463" s="18"/>
      <c r="J463" s="3">
        <f t="shared" si="35"/>
        <v>72.69999999999871</v>
      </c>
      <c r="K463" s="84" t="s">
        <v>36</v>
      </c>
      <c r="M463" s="3">
        <f t="shared" si="36"/>
        <v>62.69999999999871</v>
      </c>
      <c r="N463" s="7" t="s">
        <v>42</v>
      </c>
    </row>
    <row r="464" spans="1:14" x14ac:dyDescent="0.2">
      <c r="A464" s="3">
        <f t="shared" si="33"/>
        <v>72.749999999998707</v>
      </c>
      <c r="B464" s="2">
        <v>1.151</v>
      </c>
      <c r="C464" s="18"/>
      <c r="D464" s="3">
        <f t="shared" si="34"/>
        <v>62.749999999998707</v>
      </c>
      <c r="E464" s="22">
        <v>1.72</v>
      </c>
      <c r="F464" s="18"/>
      <c r="G464" s="27"/>
      <c r="H464" s="18"/>
      <c r="J464" s="3">
        <f t="shared" si="35"/>
        <v>72.749999999998707</v>
      </c>
      <c r="K464" s="84" t="s">
        <v>36</v>
      </c>
      <c r="M464" s="3">
        <f t="shared" si="36"/>
        <v>62.749999999998707</v>
      </c>
      <c r="N464" s="7" t="s">
        <v>42</v>
      </c>
    </row>
    <row r="465" spans="1:14" x14ac:dyDescent="0.2">
      <c r="A465" s="3">
        <f t="shared" si="33"/>
        <v>72.799999999998704</v>
      </c>
      <c r="B465" s="2">
        <v>1.147</v>
      </c>
      <c r="C465" s="18"/>
      <c r="D465" s="3">
        <f t="shared" si="34"/>
        <v>62.799999999998704</v>
      </c>
      <c r="E465" s="22">
        <v>1.7150000000000001</v>
      </c>
      <c r="F465" s="20"/>
      <c r="G465" s="27"/>
      <c r="H465" s="18"/>
      <c r="J465" s="3">
        <f t="shared" si="35"/>
        <v>72.799999999998704</v>
      </c>
      <c r="K465" s="84" t="s">
        <v>36</v>
      </c>
      <c r="M465" s="3">
        <f t="shared" si="36"/>
        <v>62.799999999998704</v>
      </c>
      <c r="N465" s="7" t="s">
        <v>42</v>
      </c>
    </row>
    <row r="466" spans="1:14" x14ac:dyDescent="0.2">
      <c r="A466" s="3">
        <f t="shared" si="33"/>
        <v>72.849999999998701</v>
      </c>
      <c r="B466" s="2">
        <v>1.147</v>
      </c>
      <c r="C466" s="18"/>
      <c r="D466" s="3">
        <f t="shared" si="34"/>
        <v>62.849999999998701</v>
      </c>
      <c r="E466" s="22">
        <v>1.7150000000000001</v>
      </c>
      <c r="F466" s="18"/>
      <c r="G466" s="27"/>
      <c r="H466" s="18"/>
      <c r="J466" s="3">
        <f t="shared" si="35"/>
        <v>72.849999999998701</v>
      </c>
      <c r="K466" s="84" t="s">
        <v>36</v>
      </c>
      <c r="M466" s="3">
        <f t="shared" si="36"/>
        <v>62.849999999998701</v>
      </c>
      <c r="N466" s="7" t="s">
        <v>42</v>
      </c>
    </row>
    <row r="467" spans="1:14" x14ac:dyDescent="0.2">
      <c r="A467" s="3">
        <f t="shared" si="33"/>
        <v>72.899999999998698</v>
      </c>
      <c r="B467" s="2">
        <v>1.147</v>
      </c>
      <c r="C467" s="18"/>
      <c r="D467" s="3">
        <f t="shared" si="34"/>
        <v>62.899999999998698</v>
      </c>
      <c r="E467" s="22">
        <v>1.7150000000000001</v>
      </c>
      <c r="F467" s="3"/>
      <c r="G467" s="27"/>
      <c r="H467" s="18"/>
      <c r="J467" s="3">
        <f t="shared" si="35"/>
        <v>72.899999999998698</v>
      </c>
      <c r="K467" s="84" t="s">
        <v>36</v>
      </c>
      <c r="M467" s="3">
        <f t="shared" si="36"/>
        <v>62.899999999998698</v>
      </c>
      <c r="N467" s="7" t="s">
        <v>42</v>
      </c>
    </row>
    <row r="468" spans="1:14" x14ac:dyDescent="0.2">
      <c r="A468" s="3">
        <f t="shared" si="33"/>
        <v>72.949999999998695</v>
      </c>
      <c r="B468" s="2">
        <v>1.147</v>
      </c>
      <c r="C468" s="18"/>
      <c r="D468" s="3">
        <f t="shared" si="34"/>
        <v>62.949999999998695</v>
      </c>
      <c r="E468" s="22">
        <v>1.7150000000000001</v>
      </c>
      <c r="F468" s="18"/>
      <c r="G468" s="27"/>
      <c r="H468" s="18"/>
      <c r="J468" s="3">
        <f t="shared" si="35"/>
        <v>72.949999999998695</v>
      </c>
      <c r="K468" s="84" t="s">
        <v>36</v>
      </c>
      <c r="M468" s="3">
        <f t="shared" si="36"/>
        <v>62.949999999998695</v>
      </c>
      <c r="N468" s="7" t="s">
        <v>42</v>
      </c>
    </row>
    <row r="469" spans="1:14" x14ac:dyDescent="0.2">
      <c r="A469" s="3">
        <f t="shared" si="33"/>
        <v>72.999999999998693</v>
      </c>
      <c r="B469" s="2">
        <v>1.147</v>
      </c>
      <c r="C469" s="18"/>
      <c r="D469" s="3">
        <f t="shared" si="34"/>
        <v>62.999999999998693</v>
      </c>
      <c r="E469" s="22">
        <v>1.7150000000000001</v>
      </c>
      <c r="F469" s="18"/>
      <c r="G469" s="27"/>
      <c r="H469" s="18"/>
      <c r="J469" s="3">
        <f t="shared" si="35"/>
        <v>72.999999999998693</v>
      </c>
      <c r="K469" s="84" t="s">
        <v>36</v>
      </c>
      <c r="M469" s="3">
        <f t="shared" si="36"/>
        <v>62.999999999998693</v>
      </c>
      <c r="N469" s="7" t="s">
        <v>42</v>
      </c>
    </row>
    <row r="470" spans="1:14" x14ac:dyDescent="0.2">
      <c r="A470" s="3">
        <f t="shared" si="33"/>
        <v>73.04999999999869</v>
      </c>
      <c r="B470" s="2">
        <v>1.143</v>
      </c>
      <c r="C470" s="18"/>
      <c r="D470" s="3">
        <f t="shared" si="34"/>
        <v>63.04999999999869</v>
      </c>
      <c r="E470" s="22">
        <v>1.7110000000000001</v>
      </c>
      <c r="F470" s="13"/>
      <c r="G470" s="27"/>
      <c r="H470" s="18"/>
      <c r="J470" s="3">
        <f t="shared" si="35"/>
        <v>73.04999999999869</v>
      </c>
      <c r="K470" s="84" t="s">
        <v>36</v>
      </c>
      <c r="M470" s="3">
        <f t="shared" si="36"/>
        <v>63.04999999999869</v>
      </c>
      <c r="N470" s="7" t="s">
        <v>42</v>
      </c>
    </row>
    <row r="471" spans="1:14" x14ac:dyDescent="0.2">
      <c r="A471" s="3">
        <f t="shared" si="33"/>
        <v>73.099999999998687</v>
      </c>
      <c r="B471" s="2">
        <v>1.143</v>
      </c>
      <c r="C471" s="18"/>
      <c r="D471" s="3">
        <f t="shared" si="34"/>
        <v>63.099999999998687</v>
      </c>
      <c r="E471" s="22">
        <v>1.7110000000000001</v>
      </c>
      <c r="F471" s="13"/>
      <c r="G471" s="27"/>
      <c r="H471" s="18"/>
      <c r="J471" s="3">
        <f t="shared" si="35"/>
        <v>73.099999999998687</v>
      </c>
      <c r="K471" s="84" t="s">
        <v>36</v>
      </c>
      <c r="M471" s="3">
        <f t="shared" si="36"/>
        <v>63.099999999998687</v>
      </c>
      <c r="N471" s="7" t="s">
        <v>42</v>
      </c>
    </row>
    <row r="472" spans="1:14" x14ac:dyDescent="0.2">
      <c r="A472" s="3">
        <f t="shared" si="33"/>
        <v>73.149999999998684</v>
      </c>
      <c r="B472" s="2">
        <v>1.143</v>
      </c>
      <c r="C472" s="18"/>
      <c r="D472" s="3">
        <f t="shared" si="34"/>
        <v>63.149999999998684</v>
      </c>
      <c r="E472" s="22">
        <v>1.7110000000000001</v>
      </c>
      <c r="F472" s="13"/>
      <c r="G472" s="27"/>
      <c r="H472" s="18"/>
      <c r="J472" s="3">
        <f t="shared" si="35"/>
        <v>73.149999999998684</v>
      </c>
      <c r="K472" s="84" t="s">
        <v>36</v>
      </c>
      <c r="M472" s="3">
        <f t="shared" si="36"/>
        <v>63.149999999998684</v>
      </c>
      <c r="N472" s="7" t="s">
        <v>42</v>
      </c>
    </row>
    <row r="473" spans="1:14" x14ac:dyDescent="0.2">
      <c r="A473" s="3">
        <f t="shared" si="33"/>
        <v>73.199999999998681</v>
      </c>
      <c r="B473" s="2">
        <v>1.143</v>
      </c>
      <c r="C473" s="18"/>
      <c r="D473" s="3">
        <f t="shared" si="34"/>
        <v>63.199999999998681</v>
      </c>
      <c r="E473" s="22">
        <v>1.7110000000000001</v>
      </c>
      <c r="F473" s="13"/>
      <c r="G473" s="27"/>
      <c r="H473" s="18"/>
      <c r="J473" s="3">
        <f t="shared" si="35"/>
        <v>73.199999999998681</v>
      </c>
      <c r="K473" s="84" t="s">
        <v>36</v>
      </c>
      <c r="M473" s="3">
        <f t="shared" si="36"/>
        <v>63.199999999998681</v>
      </c>
      <c r="N473" s="7" t="s">
        <v>42</v>
      </c>
    </row>
    <row r="474" spans="1:14" x14ac:dyDescent="0.2">
      <c r="A474" s="3">
        <f t="shared" si="33"/>
        <v>73.249999999998678</v>
      </c>
      <c r="B474" s="2">
        <v>1.143</v>
      </c>
      <c r="C474" s="18"/>
      <c r="D474" s="3">
        <f t="shared" si="34"/>
        <v>63.249999999998678</v>
      </c>
      <c r="E474" s="22">
        <v>1.7110000000000001</v>
      </c>
      <c r="F474" s="13"/>
      <c r="G474" s="27"/>
      <c r="H474" s="18"/>
      <c r="J474" s="3">
        <f t="shared" si="35"/>
        <v>73.249999999998678</v>
      </c>
      <c r="K474" s="84" t="s">
        <v>36</v>
      </c>
      <c r="M474" s="3">
        <f t="shared" si="36"/>
        <v>63.249999999998678</v>
      </c>
      <c r="N474" s="7" t="s">
        <v>42</v>
      </c>
    </row>
    <row r="475" spans="1:14" x14ac:dyDescent="0.2">
      <c r="A475" s="3">
        <f t="shared" si="33"/>
        <v>73.299999999998676</v>
      </c>
      <c r="B475" s="2">
        <v>1.139</v>
      </c>
      <c r="C475" s="18"/>
      <c r="D475" s="3">
        <f t="shared" si="34"/>
        <v>63.299999999998676</v>
      </c>
      <c r="E475" s="22">
        <v>1.7070000000000001</v>
      </c>
      <c r="F475" s="13"/>
      <c r="G475" s="27"/>
      <c r="H475" s="18"/>
      <c r="J475" s="3">
        <f t="shared" si="35"/>
        <v>73.299999999998676</v>
      </c>
      <c r="K475" s="84" t="s">
        <v>36</v>
      </c>
      <c r="M475" s="3">
        <f t="shared" si="36"/>
        <v>63.299999999998676</v>
      </c>
      <c r="N475" s="7" t="s">
        <v>42</v>
      </c>
    </row>
    <row r="476" spans="1:14" x14ac:dyDescent="0.2">
      <c r="A476" s="3">
        <f t="shared" si="33"/>
        <v>73.349999999998673</v>
      </c>
      <c r="B476" s="2">
        <v>1.139</v>
      </c>
      <c r="C476" s="18"/>
      <c r="D476" s="3">
        <f t="shared" si="34"/>
        <v>63.349999999998673</v>
      </c>
      <c r="E476" s="22">
        <v>1.7070000000000001</v>
      </c>
      <c r="F476" s="13"/>
      <c r="G476" s="27"/>
      <c r="H476" s="18"/>
      <c r="J476" s="3">
        <f t="shared" si="35"/>
        <v>73.349999999998673</v>
      </c>
      <c r="K476" s="84" t="s">
        <v>36</v>
      </c>
      <c r="M476" s="3">
        <f t="shared" si="36"/>
        <v>63.349999999998673</v>
      </c>
      <c r="N476" s="7" t="s">
        <v>42</v>
      </c>
    </row>
    <row r="477" spans="1:14" x14ac:dyDescent="0.2">
      <c r="A477" s="3">
        <f t="shared" si="33"/>
        <v>73.39999999999867</v>
      </c>
      <c r="B477" s="2">
        <v>1.139</v>
      </c>
      <c r="C477" s="18"/>
      <c r="D477" s="3">
        <f t="shared" si="34"/>
        <v>63.39999999999867</v>
      </c>
      <c r="E477" s="22">
        <v>1.7070000000000001</v>
      </c>
      <c r="F477" s="13"/>
      <c r="G477" s="27"/>
      <c r="H477" s="18"/>
      <c r="J477" s="3">
        <f t="shared" si="35"/>
        <v>73.39999999999867</v>
      </c>
      <c r="K477" s="84" t="s">
        <v>36</v>
      </c>
      <c r="M477" s="3">
        <f t="shared" si="36"/>
        <v>63.39999999999867</v>
      </c>
      <c r="N477" s="7" t="s">
        <v>42</v>
      </c>
    </row>
    <row r="478" spans="1:14" x14ac:dyDescent="0.2">
      <c r="A478" s="3">
        <f t="shared" si="33"/>
        <v>73.449999999998667</v>
      </c>
      <c r="B478" s="2">
        <v>1.139</v>
      </c>
      <c r="C478" s="18"/>
      <c r="D478" s="3">
        <f t="shared" si="34"/>
        <v>63.449999999998667</v>
      </c>
      <c r="E478" s="22">
        <v>1.7070000000000001</v>
      </c>
      <c r="F478" s="13"/>
      <c r="G478" s="27"/>
      <c r="H478" s="18"/>
      <c r="J478" s="3">
        <f t="shared" si="35"/>
        <v>73.449999999998667</v>
      </c>
      <c r="K478" s="84" t="s">
        <v>36</v>
      </c>
      <c r="M478" s="3">
        <f t="shared" si="36"/>
        <v>63.449999999998667</v>
      </c>
      <c r="N478" s="7" t="s">
        <v>42</v>
      </c>
    </row>
    <row r="479" spans="1:14" x14ac:dyDescent="0.2">
      <c r="A479" s="3">
        <f t="shared" si="33"/>
        <v>73.499999999998664</v>
      </c>
      <c r="B479" s="2">
        <v>1.139</v>
      </c>
      <c r="C479" s="18"/>
      <c r="D479" s="3">
        <f t="shared" si="34"/>
        <v>63.499999999998664</v>
      </c>
      <c r="E479" s="22">
        <v>1.7070000000000001</v>
      </c>
      <c r="F479" s="13"/>
      <c r="G479" s="27"/>
      <c r="H479" s="18"/>
      <c r="J479" s="3">
        <f t="shared" si="35"/>
        <v>73.499999999998664</v>
      </c>
      <c r="K479" s="84" t="s">
        <v>36</v>
      </c>
      <c r="M479" s="3">
        <f t="shared" si="36"/>
        <v>63.499999999998664</v>
      </c>
      <c r="N479" s="7" t="s">
        <v>42</v>
      </c>
    </row>
    <row r="480" spans="1:14" x14ac:dyDescent="0.2">
      <c r="A480" s="3">
        <f t="shared" si="33"/>
        <v>73.549999999998661</v>
      </c>
      <c r="B480" s="2">
        <v>1.1359999999999999</v>
      </c>
      <c r="C480" s="18"/>
      <c r="D480" s="3">
        <f t="shared" si="34"/>
        <v>63.549999999998661</v>
      </c>
      <c r="E480" s="22">
        <v>1.7030000000000001</v>
      </c>
      <c r="F480" s="17"/>
      <c r="G480" s="27"/>
      <c r="H480" s="18"/>
      <c r="J480" s="3">
        <f t="shared" si="35"/>
        <v>73.549999999998661</v>
      </c>
      <c r="K480" s="84" t="s">
        <v>36</v>
      </c>
      <c r="M480" s="3">
        <f t="shared" si="36"/>
        <v>63.549999999998661</v>
      </c>
      <c r="N480" s="7" t="s">
        <v>42</v>
      </c>
    </row>
    <row r="481" spans="1:14" x14ac:dyDescent="0.2">
      <c r="A481" s="3">
        <f t="shared" si="33"/>
        <v>73.599999999998658</v>
      </c>
      <c r="B481" s="2">
        <v>1.1359999999999999</v>
      </c>
      <c r="C481" s="18"/>
      <c r="D481" s="3">
        <f t="shared" si="34"/>
        <v>63.599999999998658</v>
      </c>
      <c r="E481" s="22">
        <v>1.7030000000000001</v>
      </c>
      <c r="F481" s="17"/>
      <c r="G481" s="27"/>
      <c r="H481" s="18"/>
      <c r="J481" s="3">
        <f t="shared" si="35"/>
        <v>73.599999999998658</v>
      </c>
      <c r="K481" s="84" t="s">
        <v>36</v>
      </c>
      <c r="M481" s="3">
        <f t="shared" si="36"/>
        <v>63.599999999998658</v>
      </c>
      <c r="N481" s="7" t="s">
        <v>42</v>
      </c>
    </row>
    <row r="482" spans="1:14" x14ac:dyDescent="0.2">
      <c r="A482" s="3">
        <f t="shared" si="33"/>
        <v>73.649999999998656</v>
      </c>
      <c r="B482" s="2">
        <v>1.1359999999999999</v>
      </c>
      <c r="C482" s="18"/>
      <c r="D482" s="3">
        <f t="shared" si="34"/>
        <v>63.649999999998656</v>
      </c>
      <c r="E482" s="22">
        <v>1.7030000000000001</v>
      </c>
      <c r="F482" s="18"/>
      <c r="G482" s="27"/>
      <c r="H482" s="18"/>
      <c r="J482" s="3">
        <f t="shared" si="35"/>
        <v>73.649999999998656</v>
      </c>
      <c r="K482" s="84" t="s">
        <v>36</v>
      </c>
      <c r="M482" s="3">
        <f t="shared" si="36"/>
        <v>63.649999999998656</v>
      </c>
      <c r="N482" s="7" t="s">
        <v>42</v>
      </c>
    </row>
    <row r="483" spans="1:14" x14ac:dyDescent="0.2">
      <c r="A483" s="3">
        <f t="shared" si="33"/>
        <v>73.699999999998653</v>
      </c>
      <c r="B483" s="2">
        <v>1.1359999999999999</v>
      </c>
      <c r="C483" s="18"/>
      <c r="D483" s="3">
        <f t="shared" si="34"/>
        <v>63.699999999998653</v>
      </c>
      <c r="E483" s="22">
        <v>1.7030000000000001</v>
      </c>
      <c r="F483" s="18"/>
      <c r="G483" s="27"/>
      <c r="H483" s="18"/>
      <c r="J483" s="3">
        <f t="shared" si="35"/>
        <v>73.699999999998653</v>
      </c>
      <c r="K483" s="84" t="s">
        <v>36</v>
      </c>
      <c r="M483" s="3">
        <f t="shared" si="36"/>
        <v>63.699999999998653</v>
      </c>
      <c r="N483" s="7" t="s">
        <v>42</v>
      </c>
    </row>
    <row r="484" spans="1:14" x14ac:dyDescent="0.2">
      <c r="A484" s="3">
        <f t="shared" si="33"/>
        <v>73.74999999999865</v>
      </c>
      <c r="B484" s="2">
        <v>1.1359999999999999</v>
      </c>
      <c r="C484" s="18"/>
      <c r="D484" s="3">
        <f t="shared" si="34"/>
        <v>63.74999999999865</v>
      </c>
      <c r="E484" s="22">
        <v>1.7030000000000001</v>
      </c>
      <c r="F484" s="18"/>
      <c r="G484" s="27"/>
      <c r="H484" s="18"/>
      <c r="J484" s="3">
        <f t="shared" si="35"/>
        <v>73.74999999999865</v>
      </c>
      <c r="K484" s="84" t="s">
        <v>36</v>
      </c>
      <c r="M484" s="3">
        <f t="shared" si="36"/>
        <v>63.74999999999865</v>
      </c>
      <c r="N484" s="7" t="s">
        <v>42</v>
      </c>
    </row>
    <row r="485" spans="1:14" x14ac:dyDescent="0.2">
      <c r="A485" s="3">
        <f t="shared" si="33"/>
        <v>73.799999999998647</v>
      </c>
      <c r="B485" s="2">
        <v>1.1319999999999999</v>
      </c>
      <c r="C485" s="18"/>
      <c r="D485" s="3">
        <f t="shared" si="34"/>
        <v>63.799999999998647</v>
      </c>
      <c r="E485" s="22">
        <v>1.698</v>
      </c>
      <c r="F485" s="20"/>
      <c r="G485" s="27"/>
      <c r="H485" s="18"/>
      <c r="J485" s="3">
        <f t="shared" si="35"/>
        <v>73.799999999998647</v>
      </c>
      <c r="K485" s="84" t="s">
        <v>36</v>
      </c>
      <c r="M485" s="3">
        <f t="shared" si="36"/>
        <v>63.799999999998647</v>
      </c>
      <c r="N485" s="7" t="s">
        <v>42</v>
      </c>
    </row>
    <row r="486" spans="1:14" x14ac:dyDescent="0.2">
      <c r="A486" s="3">
        <f t="shared" si="33"/>
        <v>73.849999999998644</v>
      </c>
      <c r="B486" s="2">
        <v>1.1319999999999999</v>
      </c>
      <c r="C486" s="18"/>
      <c r="D486" s="3">
        <f t="shared" si="34"/>
        <v>63.849999999998644</v>
      </c>
      <c r="E486" s="22">
        <v>1.698</v>
      </c>
      <c r="F486" s="18"/>
      <c r="G486" s="27"/>
      <c r="H486" s="18"/>
      <c r="J486" s="3">
        <f t="shared" si="35"/>
        <v>73.849999999998644</v>
      </c>
      <c r="K486" s="84" t="s">
        <v>36</v>
      </c>
      <c r="M486" s="3">
        <f t="shared" si="36"/>
        <v>63.849999999998644</v>
      </c>
      <c r="N486" s="7" t="s">
        <v>42</v>
      </c>
    </row>
    <row r="487" spans="1:14" x14ac:dyDescent="0.2">
      <c r="A487" s="3">
        <f t="shared" si="33"/>
        <v>73.899999999998641</v>
      </c>
      <c r="B487" s="2">
        <v>1.1319999999999999</v>
      </c>
      <c r="C487" s="18"/>
      <c r="D487" s="3">
        <f t="shared" si="34"/>
        <v>63.899999999998641</v>
      </c>
      <c r="E487" s="22">
        <v>1.698</v>
      </c>
      <c r="F487" s="3"/>
      <c r="G487" s="27"/>
      <c r="H487" s="18"/>
      <c r="J487" s="3">
        <f t="shared" si="35"/>
        <v>73.899999999998641</v>
      </c>
      <c r="K487" s="84" t="s">
        <v>36</v>
      </c>
      <c r="M487" s="3">
        <f t="shared" si="36"/>
        <v>63.899999999998641</v>
      </c>
      <c r="N487" s="7" t="s">
        <v>42</v>
      </c>
    </row>
    <row r="488" spans="1:14" x14ac:dyDescent="0.2">
      <c r="A488" s="3">
        <f t="shared" si="33"/>
        <v>73.949999999998639</v>
      </c>
      <c r="B488" s="2">
        <v>1.1319999999999999</v>
      </c>
      <c r="C488" s="18"/>
      <c r="D488" s="3">
        <f t="shared" si="34"/>
        <v>63.949999999998639</v>
      </c>
      <c r="E488" s="22">
        <v>1.698</v>
      </c>
      <c r="F488" s="18"/>
      <c r="G488" s="27"/>
      <c r="H488" s="18"/>
      <c r="J488" s="3">
        <f t="shared" si="35"/>
        <v>73.949999999998639</v>
      </c>
      <c r="K488" s="84" t="s">
        <v>36</v>
      </c>
      <c r="M488" s="3">
        <f t="shared" si="36"/>
        <v>63.949999999998639</v>
      </c>
      <c r="N488" s="7" t="s">
        <v>42</v>
      </c>
    </row>
    <row r="489" spans="1:14" x14ac:dyDescent="0.2">
      <c r="A489" s="3">
        <f t="shared" si="33"/>
        <v>73.999999999998636</v>
      </c>
      <c r="B489" s="2">
        <v>1.1319999999999999</v>
      </c>
      <c r="C489" s="18"/>
      <c r="D489" s="3">
        <f t="shared" si="34"/>
        <v>63.999999999998636</v>
      </c>
      <c r="E489" s="22">
        <v>1.698</v>
      </c>
      <c r="F489" s="18"/>
      <c r="G489" s="27"/>
      <c r="H489" s="18"/>
      <c r="J489" s="3">
        <f t="shared" si="35"/>
        <v>73.999999999998636</v>
      </c>
      <c r="K489" s="84" t="s">
        <v>36</v>
      </c>
      <c r="M489" s="3">
        <f t="shared" si="36"/>
        <v>63.999999999998636</v>
      </c>
      <c r="N489" s="7" t="s">
        <v>42</v>
      </c>
    </row>
    <row r="490" spans="1:14" x14ac:dyDescent="0.2">
      <c r="A490" s="3">
        <f t="shared" si="33"/>
        <v>74.049999999998633</v>
      </c>
      <c r="B490" s="2">
        <v>1.1279999999999999</v>
      </c>
      <c r="C490" s="18"/>
      <c r="D490" s="3">
        <f t="shared" si="34"/>
        <v>64.049999999998633</v>
      </c>
      <c r="E490" s="22">
        <v>1.694</v>
      </c>
      <c r="F490" s="13"/>
      <c r="G490" s="27"/>
      <c r="H490" s="18"/>
      <c r="J490" s="3">
        <f t="shared" si="35"/>
        <v>74.049999999998633</v>
      </c>
      <c r="K490" s="84" t="s">
        <v>36</v>
      </c>
      <c r="M490" s="3">
        <f t="shared" si="36"/>
        <v>64.049999999998633</v>
      </c>
      <c r="N490" s="7" t="s">
        <v>42</v>
      </c>
    </row>
    <row r="491" spans="1:14" x14ac:dyDescent="0.2">
      <c r="A491" s="3">
        <f t="shared" si="33"/>
        <v>74.09999999999863</v>
      </c>
      <c r="B491" s="2">
        <v>1.1279999999999999</v>
      </c>
      <c r="C491" s="18"/>
      <c r="D491" s="3">
        <f t="shared" si="34"/>
        <v>64.09999999999863</v>
      </c>
      <c r="E491" s="22">
        <v>1.694</v>
      </c>
      <c r="F491" s="13"/>
      <c r="G491" s="27"/>
      <c r="H491" s="18"/>
      <c r="J491" s="3">
        <f t="shared" si="35"/>
        <v>74.09999999999863</v>
      </c>
      <c r="K491" s="84" t="s">
        <v>36</v>
      </c>
      <c r="M491" s="3">
        <f t="shared" si="36"/>
        <v>64.09999999999863</v>
      </c>
      <c r="N491" s="7" t="s">
        <v>42</v>
      </c>
    </row>
    <row r="492" spans="1:14" x14ac:dyDescent="0.2">
      <c r="A492" s="3">
        <f t="shared" si="33"/>
        <v>74.149999999998627</v>
      </c>
      <c r="B492" s="2">
        <v>1.1279999999999999</v>
      </c>
      <c r="C492" s="18"/>
      <c r="D492" s="3">
        <f t="shared" si="34"/>
        <v>64.149999999998627</v>
      </c>
      <c r="E492" s="22">
        <v>1.694</v>
      </c>
      <c r="F492" s="13"/>
      <c r="G492" s="27"/>
      <c r="H492" s="18"/>
      <c r="J492" s="3">
        <f t="shared" si="35"/>
        <v>74.149999999998627</v>
      </c>
      <c r="K492" s="84" t="s">
        <v>36</v>
      </c>
      <c r="M492" s="3">
        <f t="shared" si="36"/>
        <v>64.149999999998627</v>
      </c>
      <c r="N492" s="7" t="s">
        <v>42</v>
      </c>
    </row>
    <row r="493" spans="1:14" x14ac:dyDescent="0.2">
      <c r="A493" s="3">
        <f t="shared" si="33"/>
        <v>74.199999999998624</v>
      </c>
      <c r="B493" s="2">
        <v>1.1279999999999999</v>
      </c>
      <c r="C493" s="18"/>
      <c r="D493" s="3">
        <f t="shared" si="34"/>
        <v>64.199999999998624</v>
      </c>
      <c r="E493" s="22">
        <v>1.694</v>
      </c>
      <c r="F493" s="13"/>
      <c r="G493" s="27"/>
      <c r="H493" s="18"/>
      <c r="J493" s="3">
        <f t="shared" si="35"/>
        <v>74.199999999998624</v>
      </c>
      <c r="K493" s="84" t="s">
        <v>36</v>
      </c>
      <c r="M493" s="3">
        <f t="shared" si="36"/>
        <v>64.199999999998624</v>
      </c>
      <c r="N493" s="7" t="s">
        <v>42</v>
      </c>
    </row>
    <row r="494" spans="1:14" x14ac:dyDescent="0.2">
      <c r="A494" s="3">
        <f t="shared" si="33"/>
        <v>74.249999999998622</v>
      </c>
      <c r="B494" s="2">
        <v>1.1279999999999999</v>
      </c>
      <c r="C494" s="18"/>
      <c r="D494" s="3">
        <f t="shared" si="34"/>
        <v>64.249999999998622</v>
      </c>
      <c r="E494" s="22">
        <v>1.694</v>
      </c>
      <c r="F494" s="13"/>
      <c r="G494" s="27"/>
      <c r="H494" s="18"/>
      <c r="J494" s="3">
        <f t="shared" si="35"/>
        <v>74.249999999998622</v>
      </c>
      <c r="K494" s="84" t="s">
        <v>36</v>
      </c>
      <c r="M494" s="3">
        <f t="shared" si="36"/>
        <v>64.249999999998622</v>
      </c>
      <c r="N494" s="7" t="s">
        <v>42</v>
      </c>
    </row>
    <row r="495" spans="1:14" x14ac:dyDescent="0.2">
      <c r="A495" s="3">
        <f t="shared" si="33"/>
        <v>74.299999999998619</v>
      </c>
      <c r="B495" s="2">
        <v>1.1240000000000001</v>
      </c>
      <c r="C495" s="18"/>
      <c r="D495" s="3">
        <f t="shared" si="34"/>
        <v>64.299999999998619</v>
      </c>
      <c r="E495" s="22">
        <v>1.69</v>
      </c>
      <c r="F495" s="13"/>
      <c r="G495" s="27"/>
      <c r="H495" s="18"/>
      <c r="J495" s="3">
        <f t="shared" si="35"/>
        <v>74.299999999998619</v>
      </c>
      <c r="K495" s="84" t="s">
        <v>36</v>
      </c>
      <c r="M495" s="3">
        <f t="shared" si="36"/>
        <v>64.299999999998619</v>
      </c>
      <c r="N495" s="7" t="s">
        <v>42</v>
      </c>
    </row>
    <row r="496" spans="1:14" x14ac:dyDescent="0.2">
      <c r="A496" s="3">
        <f t="shared" si="33"/>
        <v>74.349999999998616</v>
      </c>
      <c r="B496" s="2">
        <v>1.1240000000000001</v>
      </c>
      <c r="C496" s="18"/>
      <c r="D496" s="3">
        <f t="shared" si="34"/>
        <v>64.349999999998616</v>
      </c>
      <c r="E496" s="22">
        <v>1.69</v>
      </c>
      <c r="F496" s="13"/>
      <c r="G496" s="27"/>
      <c r="H496" s="18"/>
      <c r="J496" s="3">
        <f t="shared" si="35"/>
        <v>74.349999999998616</v>
      </c>
      <c r="K496" s="84" t="s">
        <v>36</v>
      </c>
      <c r="M496" s="3">
        <f t="shared" si="36"/>
        <v>64.349999999998616</v>
      </c>
      <c r="N496" s="7" t="s">
        <v>42</v>
      </c>
    </row>
    <row r="497" spans="1:14" x14ac:dyDescent="0.2">
      <c r="A497" s="3">
        <f t="shared" si="33"/>
        <v>74.399999999998613</v>
      </c>
      <c r="B497" s="2">
        <v>1.1240000000000001</v>
      </c>
      <c r="C497" s="18"/>
      <c r="D497" s="3">
        <f t="shared" si="34"/>
        <v>64.399999999998613</v>
      </c>
      <c r="E497" s="22">
        <v>1.69</v>
      </c>
      <c r="F497" s="13"/>
      <c r="G497" s="27"/>
      <c r="H497" s="18"/>
      <c r="J497" s="3">
        <f t="shared" si="35"/>
        <v>74.399999999998613</v>
      </c>
      <c r="K497" s="84" t="s">
        <v>36</v>
      </c>
      <c r="M497" s="3">
        <f t="shared" si="36"/>
        <v>64.399999999998613</v>
      </c>
      <c r="N497" s="7" t="s">
        <v>42</v>
      </c>
    </row>
    <row r="498" spans="1:14" x14ac:dyDescent="0.2">
      <c r="A498" s="3">
        <f t="shared" si="33"/>
        <v>74.44999999999861</v>
      </c>
      <c r="B498" s="2">
        <v>1.1240000000000001</v>
      </c>
      <c r="C498" s="18"/>
      <c r="D498" s="3">
        <f t="shared" si="34"/>
        <v>64.44999999999861</v>
      </c>
      <c r="E498" s="22">
        <v>1.69</v>
      </c>
      <c r="F498" s="13"/>
      <c r="G498" s="27"/>
      <c r="H498" s="18"/>
      <c r="J498" s="3">
        <f t="shared" si="35"/>
        <v>74.44999999999861</v>
      </c>
      <c r="K498" s="84" t="s">
        <v>36</v>
      </c>
      <c r="M498" s="3">
        <f t="shared" si="36"/>
        <v>64.44999999999861</v>
      </c>
      <c r="N498" s="7" t="s">
        <v>42</v>
      </c>
    </row>
    <row r="499" spans="1:14" x14ac:dyDescent="0.2">
      <c r="A499" s="3">
        <f t="shared" si="33"/>
        <v>74.499999999998607</v>
      </c>
      <c r="B499" s="2">
        <v>1.1240000000000001</v>
      </c>
      <c r="C499" s="18"/>
      <c r="D499" s="3">
        <f t="shared" si="34"/>
        <v>64.499999999998607</v>
      </c>
      <c r="E499" s="22">
        <v>1.69</v>
      </c>
      <c r="F499" s="13"/>
      <c r="G499" s="27"/>
      <c r="H499" s="18"/>
      <c r="J499" s="3">
        <f t="shared" si="35"/>
        <v>74.499999999998607</v>
      </c>
      <c r="K499" s="84" t="s">
        <v>36</v>
      </c>
      <c r="M499" s="3">
        <f t="shared" si="36"/>
        <v>64.499999999998607</v>
      </c>
      <c r="N499" s="7" t="s">
        <v>42</v>
      </c>
    </row>
    <row r="500" spans="1:14" x14ac:dyDescent="0.2">
      <c r="A500" s="3">
        <f t="shared" si="33"/>
        <v>74.549999999998604</v>
      </c>
      <c r="B500" s="2">
        <v>1.1200000000000001</v>
      </c>
      <c r="C500" s="18"/>
      <c r="D500" s="3">
        <f t="shared" si="34"/>
        <v>64.549999999998604</v>
      </c>
      <c r="E500" s="22">
        <v>1.6859999999999999</v>
      </c>
      <c r="F500" s="17"/>
      <c r="G500" s="27"/>
      <c r="H500" s="18"/>
      <c r="J500" s="3">
        <f t="shared" si="35"/>
        <v>74.549999999998604</v>
      </c>
      <c r="K500" s="84" t="s">
        <v>36</v>
      </c>
      <c r="M500" s="3">
        <f t="shared" si="36"/>
        <v>64.549999999998604</v>
      </c>
      <c r="N500" s="7" t="s">
        <v>42</v>
      </c>
    </row>
    <row r="501" spans="1:14" x14ac:dyDescent="0.2">
      <c r="A501" s="3">
        <f t="shared" si="33"/>
        <v>74.599999999998602</v>
      </c>
      <c r="B501" s="2">
        <v>1.1200000000000001</v>
      </c>
      <c r="C501" s="18"/>
      <c r="D501" s="3">
        <f t="shared" si="34"/>
        <v>64.599999999998602</v>
      </c>
      <c r="E501" s="22">
        <v>1.6859999999999999</v>
      </c>
      <c r="F501" s="17"/>
      <c r="G501" s="27"/>
      <c r="H501" s="18"/>
      <c r="J501" s="3">
        <f t="shared" si="35"/>
        <v>74.599999999998602</v>
      </c>
      <c r="K501" s="84" t="s">
        <v>36</v>
      </c>
      <c r="M501" s="3">
        <f t="shared" si="36"/>
        <v>64.599999999998602</v>
      </c>
      <c r="N501" s="7" t="s">
        <v>42</v>
      </c>
    </row>
    <row r="502" spans="1:14" x14ac:dyDescent="0.2">
      <c r="A502" s="3">
        <f t="shared" si="33"/>
        <v>74.649999999998599</v>
      </c>
      <c r="B502" s="2">
        <v>1.1200000000000001</v>
      </c>
      <c r="C502" s="18"/>
      <c r="D502" s="3">
        <f t="shared" si="34"/>
        <v>64.649999999998599</v>
      </c>
      <c r="E502" s="22">
        <v>1.6859999999999999</v>
      </c>
      <c r="F502" s="18"/>
      <c r="G502" s="27"/>
      <c r="H502" s="18"/>
      <c r="J502" s="3">
        <f t="shared" si="35"/>
        <v>74.649999999998599</v>
      </c>
      <c r="K502" s="84" t="s">
        <v>36</v>
      </c>
      <c r="M502" s="3">
        <f t="shared" si="36"/>
        <v>64.649999999998599</v>
      </c>
      <c r="N502" s="7" t="s">
        <v>42</v>
      </c>
    </row>
    <row r="503" spans="1:14" x14ac:dyDescent="0.2">
      <c r="A503" s="3">
        <f t="shared" si="33"/>
        <v>74.699999999998596</v>
      </c>
      <c r="B503" s="2">
        <v>1.1200000000000001</v>
      </c>
      <c r="C503" s="18"/>
      <c r="D503" s="3">
        <f t="shared" si="34"/>
        <v>64.699999999998596</v>
      </c>
      <c r="E503" s="22">
        <v>1.6859999999999999</v>
      </c>
      <c r="F503" s="18"/>
      <c r="G503" s="27"/>
      <c r="H503" s="18"/>
      <c r="J503" s="3">
        <f t="shared" si="35"/>
        <v>74.699999999998596</v>
      </c>
      <c r="K503" s="84" t="s">
        <v>36</v>
      </c>
      <c r="M503" s="3">
        <f t="shared" si="36"/>
        <v>64.699999999998596</v>
      </c>
      <c r="N503" s="7" t="s">
        <v>42</v>
      </c>
    </row>
    <row r="504" spans="1:14" x14ac:dyDescent="0.2">
      <c r="A504" s="3">
        <f t="shared" si="33"/>
        <v>74.749999999998593</v>
      </c>
      <c r="B504" s="2">
        <v>1.1200000000000001</v>
      </c>
      <c r="C504" s="18"/>
      <c r="D504" s="3">
        <f t="shared" si="34"/>
        <v>64.749999999998593</v>
      </c>
      <c r="E504" s="22">
        <v>1.6859999999999999</v>
      </c>
      <c r="F504" s="18"/>
      <c r="G504" s="27"/>
      <c r="H504" s="18"/>
      <c r="J504" s="3">
        <f t="shared" si="35"/>
        <v>74.749999999998593</v>
      </c>
      <c r="K504" s="84" t="s">
        <v>36</v>
      </c>
      <c r="M504" s="3">
        <f t="shared" si="36"/>
        <v>64.749999999998593</v>
      </c>
      <c r="N504" s="7" t="s">
        <v>42</v>
      </c>
    </row>
    <row r="505" spans="1:14" x14ac:dyDescent="0.2">
      <c r="A505" s="3">
        <f t="shared" si="33"/>
        <v>74.79999999999859</v>
      </c>
      <c r="B505" s="2">
        <v>1.117</v>
      </c>
      <c r="C505" s="18"/>
      <c r="D505" s="3">
        <f t="shared" si="34"/>
        <v>64.79999999999859</v>
      </c>
      <c r="E505" s="22">
        <v>1.681</v>
      </c>
      <c r="F505" s="20"/>
      <c r="G505" s="27"/>
      <c r="H505" s="18"/>
      <c r="J505" s="3">
        <f t="shared" si="35"/>
        <v>74.79999999999859</v>
      </c>
      <c r="K505" s="84" t="s">
        <v>36</v>
      </c>
      <c r="M505" s="3">
        <f t="shared" si="36"/>
        <v>64.79999999999859</v>
      </c>
      <c r="N505" s="7" t="s">
        <v>42</v>
      </c>
    </row>
    <row r="506" spans="1:14" x14ac:dyDescent="0.2">
      <c r="A506" s="3">
        <f t="shared" si="33"/>
        <v>74.849999999998587</v>
      </c>
      <c r="B506" s="2">
        <v>1.117</v>
      </c>
      <c r="C506" s="18"/>
      <c r="D506" s="3">
        <f t="shared" si="34"/>
        <v>64.849999999998587</v>
      </c>
      <c r="E506" s="22">
        <v>1.681</v>
      </c>
      <c r="F506" s="18"/>
      <c r="G506" s="27"/>
      <c r="H506" s="18"/>
      <c r="J506" s="3">
        <f t="shared" si="35"/>
        <v>74.849999999998587</v>
      </c>
      <c r="K506" s="84" t="s">
        <v>36</v>
      </c>
      <c r="M506" s="3">
        <f t="shared" si="36"/>
        <v>64.849999999998587</v>
      </c>
      <c r="N506" s="7" t="s">
        <v>42</v>
      </c>
    </row>
    <row r="507" spans="1:14" x14ac:dyDescent="0.2">
      <c r="A507" s="3">
        <f t="shared" si="33"/>
        <v>74.899999999998585</v>
      </c>
      <c r="B507" s="2">
        <v>1.117</v>
      </c>
      <c r="C507" s="18"/>
      <c r="D507" s="3">
        <f t="shared" si="34"/>
        <v>64.899999999998585</v>
      </c>
      <c r="E507" s="22">
        <v>1.681</v>
      </c>
      <c r="F507" s="3"/>
      <c r="G507" s="27"/>
      <c r="H507" s="18"/>
      <c r="J507" s="3">
        <f t="shared" si="35"/>
        <v>74.899999999998585</v>
      </c>
      <c r="K507" s="84" t="s">
        <v>36</v>
      </c>
      <c r="M507" s="3">
        <f t="shared" si="36"/>
        <v>64.899999999998585</v>
      </c>
      <c r="N507" s="7" t="s">
        <v>42</v>
      </c>
    </row>
    <row r="508" spans="1:14" x14ac:dyDescent="0.2">
      <c r="A508" s="3">
        <f t="shared" si="33"/>
        <v>74.949999999998582</v>
      </c>
      <c r="B508" s="2">
        <v>1.117</v>
      </c>
      <c r="C508" s="18"/>
      <c r="D508" s="3">
        <f t="shared" si="34"/>
        <v>64.949999999998582</v>
      </c>
      <c r="E508" s="22">
        <v>1.681</v>
      </c>
      <c r="F508" s="18"/>
      <c r="G508" s="27"/>
      <c r="H508" s="18"/>
      <c r="J508" s="3">
        <f t="shared" si="35"/>
        <v>74.949999999998582</v>
      </c>
      <c r="K508" s="84" t="s">
        <v>36</v>
      </c>
      <c r="M508" s="3">
        <f t="shared" si="36"/>
        <v>64.949999999998582</v>
      </c>
      <c r="N508" s="7" t="s">
        <v>42</v>
      </c>
    </row>
    <row r="509" spans="1:14" x14ac:dyDescent="0.2">
      <c r="A509" s="3">
        <f t="shared" si="33"/>
        <v>74.999999999998579</v>
      </c>
      <c r="B509" s="2">
        <v>1.117</v>
      </c>
      <c r="C509" s="18"/>
      <c r="D509" s="3">
        <f t="shared" si="34"/>
        <v>64.999999999998579</v>
      </c>
      <c r="E509" s="22">
        <v>1.681</v>
      </c>
      <c r="F509" s="18"/>
      <c r="G509" s="27"/>
      <c r="H509" s="18"/>
      <c r="J509" s="3">
        <f t="shared" si="35"/>
        <v>74.999999999998579</v>
      </c>
      <c r="K509" s="84" t="s">
        <v>36</v>
      </c>
      <c r="M509" s="3">
        <f t="shared" si="36"/>
        <v>64.999999999998579</v>
      </c>
      <c r="N509" s="7" t="s">
        <v>42</v>
      </c>
    </row>
    <row r="510" spans="1:14" x14ac:dyDescent="0.2">
      <c r="A510" s="3">
        <f t="shared" si="33"/>
        <v>75.049999999998576</v>
      </c>
      <c r="B510" s="2">
        <v>1.1140000000000001</v>
      </c>
      <c r="C510" s="18"/>
      <c r="D510" s="3">
        <f t="shared" si="34"/>
        <v>65.049999999998576</v>
      </c>
      <c r="E510" s="22">
        <v>1.6759999999999999</v>
      </c>
      <c r="F510" s="13"/>
      <c r="G510" s="27"/>
      <c r="H510" s="18"/>
      <c r="J510" s="3">
        <f t="shared" si="35"/>
        <v>75.049999999998576</v>
      </c>
      <c r="K510" s="84" t="s">
        <v>43</v>
      </c>
      <c r="M510" s="3">
        <f t="shared" si="36"/>
        <v>65.049999999998576</v>
      </c>
      <c r="N510" s="7" t="s">
        <v>42</v>
      </c>
    </row>
    <row r="511" spans="1:14" x14ac:dyDescent="0.2">
      <c r="A511" s="3">
        <f t="shared" si="33"/>
        <v>75.099999999998573</v>
      </c>
      <c r="B511" s="2">
        <v>1.1140000000000001</v>
      </c>
      <c r="C511" s="18"/>
      <c r="D511" s="3">
        <f t="shared" si="34"/>
        <v>65.099999999998573</v>
      </c>
      <c r="E511" s="22">
        <v>1.6759999999999999</v>
      </c>
      <c r="F511" s="13"/>
      <c r="G511" s="27"/>
      <c r="H511" s="18"/>
      <c r="J511" s="3">
        <f t="shared" si="35"/>
        <v>75.099999999998573</v>
      </c>
      <c r="K511" s="84" t="s">
        <v>43</v>
      </c>
      <c r="M511" s="3">
        <f t="shared" si="36"/>
        <v>65.099999999998573</v>
      </c>
      <c r="N511" s="7" t="s">
        <v>42</v>
      </c>
    </row>
    <row r="512" spans="1:14" x14ac:dyDescent="0.2">
      <c r="A512" s="3">
        <f t="shared" si="33"/>
        <v>75.14999999999857</v>
      </c>
      <c r="B512" s="2">
        <v>1.1140000000000001</v>
      </c>
      <c r="C512" s="18"/>
      <c r="D512" s="3">
        <f t="shared" si="34"/>
        <v>65.14999999999857</v>
      </c>
      <c r="E512" s="22">
        <v>1.6759999999999999</v>
      </c>
      <c r="F512" s="13"/>
      <c r="G512" s="27"/>
      <c r="H512" s="18"/>
      <c r="J512" s="3">
        <f t="shared" si="35"/>
        <v>75.14999999999857</v>
      </c>
      <c r="K512" s="84" t="s">
        <v>43</v>
      </c>
      <c r="M512" s="3">
        <f t="shared" si="36"/>
        <v>65.14999999999857</v>
      </c>
      <c r="N512" s="7" t="s">
        <v>42</v>
      </c>
    </row>
    <row r="513" spans="1:14" x14ac:dyDescent="0.2">
      <c r="A513" s="3">
        <f t="shared" si="33"/>
        <v>75.199999999998568</v>
      </c>
      <c r="B513" s="2">
        <v>1.1140000000000001</v>
      </c>
      <c r="C513" s="18"/>
      <c r="D513" s="3">
        <f t="shared" si="34"/>
        <v>65.199999999998568</v>
      </c>
      <c r="E513" s="22">
        <v>1.6759999999999999</v>
      </c>
      <c r="F513" s="13"/>
      <c r="G513" s="27"/>
      <c r="H513" s="18"/>
      <c r="J513" s="3">
        <f t="shared" si="35"/>
        <v>75.199999999998568</v>
      </c>
      <c r="K513" s="84" t="s">
        <v>43</v>
      </c>
      <c r="M513" s="3">
        <f t="shared" si="36"/>
        <v>65.199999999998568</v>
      </c>
      <c r="N513" s="7" t="s">
        <v>42</v>
      </c>
    </row>
    <row r="514" spans="1:14" x14ac:dyDescent="0.2">
      <c r="A514" s="3">
        <f t="shared" si="33"/>
        <v>75.249999999998565</v>
      </c>
      <c r="B514" s="2">
        <v>1.1140000000000001</v>
      </c>
      <c r="C514" s="18"/>
      <c r="D514" s="3">
        <f t="shared" si="34"/>
        <v>65.249999999998565</v>
      </c>
      <c r="E514" s="22">
        <v>1.6759999999999999</v>
      </c>
      <c r="F514" s="13"/>
      <c r="G514" s="27"/>
      <c r="H514" s="18"/>
      <c r="J514" s="3">
        <f t="shared" si="35"/>
        <v>75.249999999998565</v>
      </c>
      <c r="K514" s="84" t="s">
        <v>43</v>
      </c>
      <c r="M514" s="3">
        <f t="shared" si="36"/>
        <v>65.249999999998565</v>
      </c>
      <c r="N514" s="7" t="s">
        <v>42</v>
      </c>
    </row>
    <row r="515" spans="1:14" x14ac:dyDescent="0.2">
      <c r="A515" s="3">
        <f t="shared" si="33"/>
        <v>75.299999999998562</v>
      </c>
      <c r="B515" s="2">
        <v>1.1100000000000001</v>
      </c>
      <c r="C515" s="18"/>
      <c r="D515" s="3">
        <f t="shared" si="34"/>
        <v>65.299999999998562</v>
      </c>
      <c r="E515" s="22">
        <v>1.6719999999999999</v>
      </c>
      <c r="F515" s="13"/>
      <c r="G515" s="27"/>
      <c r="H515" s="18"/>
      <c r="J515" s="3">
        <f t="shared" si="35"/>
        <v>75.299999999998562</v>
      </c>
      <c r="K515" s="84" t="s">
        <v>43</v>
      </c>
      <c r="M515" s="3">
        <f t="shared" si="36"/>
        <v>65.299999999998562</v>
      </c>
      <c r="N515" s="7" t="s">
        <v>42</v>
      </c>
    </row>
    <row r="516" spans="1:14" x14ac:dyDescent="0.2">
      <c r="A516" s="3">
        <f t="shared" si="33"/>
        <v>75.349999999998559</v>
      </c>
      <c r="B516" s="2">
        <v>1.1100000000000001</v>
      </c>
      <c r="C516" s="18"/>
      <c r="D516" s="3">
        <f t="shared" si="34"/>
        <v>65.349999999998559</v>
      </c>
      <c r="E516" s="22">
        <v>1.6719999999999999</v>
      </c>
      <c r="F516" s="13"/>
      <c r="G516" s="27"/>
      <c r="H516" s="18"/>
      <c r="J516" s="3">
        <f t="shared" si="35"/>
        <v>75.349999999998559</v>
      </c>
      <c r="K516" s="84" t="s">
        <v>43</v>
      </c>
      <c r="M516" s="3">
        <f t="shared" si="36"/>
        <v>65.349999999998559</v>
      </c>
      <c r="N516" s="7" t="s">
        <v>42</v>
      </c>
    </row>
    <row r="517" spans="1:14" x14ac:dyDescent="0.2">
      <c r="A517" s="3">
        <f t="shared" si="33"/>
        <v>75.399999999998556</v>
      </c>
      <c r="B517" s="2">
        <v>1.1100000000000001</v>
      </c>
      <c r="C517" s="18"/>
      <c r="D517" s="3">
        <f t="shared" si="34"/>
        <v>65.399999999998556</v>
      </c>
      <c r="E517" s="22">
        <v>1.6719999999999999</v>
      </c>
      <c r="F517" s="13"/>
      <c r="G517" s="27"/>
      <c r="H517" s="18"/>
      <c r="J517" s="3">
        <f t="shared" si="35"/>
        <v>75.399999999998556</v>
      </c>
      <c r="K517" s="84" t="s">
        <v>43</v>
      </c>
      <c r="M517" s="3">
        <f t="shared" si="36"/>
        <v>65.399999999998556</v>
      </c>
      <c r="N517" s="7" t="s">
        <v>42</v>
      </c>
    </row>
    <row r="518" spans="1:14" x14ac:dyDescent="0.2">
      <c r="A518" s="3">
        <f t="shared" si="33"/>
        <v>75.449999999998553</v>
      </c>
      <c r="B518" s="2">
        <v>1.1100000000000001</v>
      </c>
      <c r="C518" s="18"/>
      <c r="D518" s="3">
        <f t="shared" si="34"/>
        <v>65.449999999998553</v>
      </c>
      <c r="E518" s="22">
        <v>1.6719999999999999</v>
      </c>
      <c r="F518" s="13"/>
      <c r="G518" s="27"/>
      <c r="H518" s="18"/>
      <c r="J518" s="3">
        <f t="shared" si="35"/>
        <v>75.449999999998553</v>
      </c>
      <c r="K518" s="84" t="s">
        <v>43</v>
      </c>
      <c r="M518" s="3">
        <f t="shared" si="36"/>
        <v>65.449999999998553</v>
      </c>
      <c r="N518" s="7" t="s">
        <v>42</v>
      </c>
    </row>
    <row r="519" spans="1:14" x14ac:dyDescent="0.2">
      <c r="A519" s="3">
        <f t="shared" si="33"/>
        <v>75.49999999999855</v>
      </c>
      <c r="B519" s="2">
        <v>1.1100000000000001</v>
      </c>
      <c r="C519" s="18"/>
      <c r="D519" s="3">
        <f t="shared" si="34"/>
        <v>65.49999999999855</v>
      </c>
      <c r="E519" s="22">
        <v>1.6719999999999999</v>
      </c>
      <c r="F519" s="13"/>
      <c r="G519" s="27"/>
      <c r="H519" s="18"/>
      <c r="J519" s="3">
        <f t="shared" si="35"/>
        <v>75.49999999999855</v>
      </c>
      <c r="K519" s="84" t="s">
        <v>43</v>
      </c>
      <c r="M519" s="3">
        <f t="shared" si="36"/>
        <v>65.49999999999855</v>
      </c>
      <c r="N519" s="7" t="s">
        <v>42</v>
      </c>
    </row>
    <row r="520" spans="1:14" x14ac:dyDescent="0.2">
      <c r="A520" s="3">
        <f t="shared" si="33"/>
        <v>75.549999999998548</v>
      </c>
      <c r="B520" s="2">
        <v>1.107</v>
      </c>
      <c r="C520" s="18"/>
      <c r="D520" s="3">
        <f t="shared" si="34"/>
        <v>65.549999999998548</v>
      </c>
      <c r="E520" s="22">
        <v>1.6679999999999999</v>
      </c>
      <c r="F520" s="17"/>
      <c r="G520" s="27"/>
      <c r="H520" s="18"/>
      <c r="J520" s="3">
        <f t="shared" si="35"/>
        <v>75.549999999998548</v>
      </c>
      <c r="K520" s="84" t="s">
        <v>43</v>
      </c>
      <c r="M520" s="3">
        <f t="shared" si="36"/>
        <v>65.549999999998548</v>
      </c>
      <c r="N520" s="7" t="s">
        <v>42</v>
      </c>
    </row>
    <row r="521" spans="1:14" x14ac:dyDescent="0.2">
      <c r="A521" s="3">
        <f t="shared" si="33"/>
        <v>75.599999999998545</v>
      </c>
      <c r="B521" s="2">
        <v>1.107</v>
      </c>
      <c r="C521" s="18"/>
      <c r="D521" s="3">
        <f t="shared" si="34"/>
        <v>65.599999999998545</v>
      </c>
      <c r="E521" s="22">
        <v>1.6679999999999999</v>
      </c>
      <c r="F521" s="17"/>
      <c r="G521" s="27"/>
      <c r="H521" s="18"/>
      <c r="J521" s="3">
        <f t="shared" si="35"/>
        <v>75.599999999998545</v>
      </c>
      <c r="K521" s="84" t="s">
        <v>43</v>
      </c>
      <c r="M521" s="3">
        <f t="shared" si="36"/>
        <v>65.599999999998545</v>
      </c>
      <c r="N521" s="7" t="s">
        <v>42</v>
      </c>
    </row>
    <row r="522" spans="1:14" x14ac:dyDescent="0.2">
      <c r="A522" s="3">
        <f t="shared" ref="A522:A585" si="37">A521+0.05</f>
        <v>75.649999999998542</v>
      </c>
      <c r="B522" s="2">
        <v>1.107</v>
      </c>
      <c r="C522" s="18"/>
      <c r="D522" s="3">
        <f t="shared" ref="D522:D585" si="38">D521+0.05</f>
        <v>65.649999999998542</v>
      </c>
      <c r="E522" s="22">
        <v>1.6679999999999999</v>
      </c>
      <c r="F522" s="18"/>
      <c r="G522" s="27"/>
      <c r="H522" s="18"/>
      <c r="J522" s="3">
        <f t="shared" ref="J522:J585" si="39">J521+0.05</f>
        <v>75.649999999998542</v>
      </c>
      <c r="K522" s="84" t="s">
        <v>43</v>
      </c>
      <c r="M522" s="3">
        <f t="shared" ref="M522:M585" si="40">M521+0.05</f>
        <v>65.649999999998542</v>
      </c>
      <c r="N522" s="7" t="s">
        <v>42</v>
      </c>
    </row>
    <row r="523" spans="1:14" x14ac:dyDescent="0.2">
      <c r="A523" s="3">
        <f t="shared" si="37"/>
        <v>75.699999999998539</v>
      </c>
      <c r="B523" s="2">
        <v>1.107</v>
      </c>
      <c r="C523" s="18"/>
      <c r="D523" s="3">
        <f t="shared" si="38"/>
        <v>65.699999999998539</v>
      </c>
      <c r="E523" s="22">
        <v>1.6679999999999999</v>
      </c>
      <c r="F523" s="18"/>
      <c r="G523" s="27"/>
      <c r="H523" s="18"/>
      <c r="J523" s="3">
        <f t="shared" si="39"/>
        <v>75.699999999998539</v>
      </c>
      <c r="K523" s="84" t="s">
        <v>43</v>
      </c>
      <c r="M523" s="3">
        <f t="shared" si="40"/>
        <v>65.699999999998539</v>
      </c>
      <c r="N523" s="7" t="s">
        <v>42</v>
      </c>
    </row>
    <row r="524" spans="1:14" x14ac:dyDescent="0.2">
      <c r="A524" s="3">
        <f t="shared" si="37"/>
        <v>75.749999999998536</v>
      </c>
      <c r="B524" s="2">
        <v>1.107</v>
      </c>
      <c r="C524" s="18"/>
      <c r="D524" s="3">
        <f t="shared" si="38"/>
        <v>65.749999999998536</v>
      </c>
      <c r="E524" s="22">
        <v>1.6679999999999999</v>
      </c>
      <c r="F524" s="18"/>
      <c r="G524" s="27"/>
      <c r="H524" s="18"/>
      <c r="J524" s="3">
        <f t="shared" si="39"/>
        <v>75.749999999998536</v>
      </c>
      <c r="K524" s="84" t="s">
        <v>43</v>
      </c>
      <c r="M524" s="3">
        <f t="shared" si="40"/>
        <v>65.749999999998536</v>
      </c>
      <c r="N524" s="7" t="s">
        <v>42</v>
      </c>
    </row>
    <row r="525" spans="1:14" x14ac:dyDescent="0.2">
      <c r="A525" s="3">
        <f t="shared" si="37"/>
        <v>75.799999999998533</v>
      </c>
      <c r="B525" s="2">
        <v>1.103</v>
      </c>
      <c r="C525" s="18"/>
      <c r="D525" s="3">
        <f t="shared" si="38"/>
        <v>65.799999999998533</v>
      </c>
      <c r="E525" s="22">
        <v>1.6639999999999999</v>
      </c>
      <c r="F525" s="20"/>
      <c r="G525" s="27"/>
      <c r="H525" s="18"/>
      <c r="J525" s="3">
        <f t="shared" si="39"/>
        <v>75.799999999998533</v>
      </c>
      <c r="K525" s="84" t="s">
        <v>43</v>
      </c>
      <c r="M525" s="3">
        <f t="shared" si="40"/>
        <v>65.799999999998533</v>
      </c>
      <c r="N525" s="7" t="s">
        <v>42</v>
      </c>
    </row>
    <row r="526" spans="1:14" x14ac:dyDescent="0.2">
      <c r="A526" s="3">
        <f t="shared" si="37"/>
        <v>75.849999999998531</v>
      </c>
      <c r="B526" s="2">
        <v>1.103</v>
      </c>
      <c r="C526" s="18"/>
      <c r="D526" s="3">
        <f t="shared" si="38"/>
        <v>65.849999999998531</v>
      </c>
      <c r="E526" s="22">
        <v>1.6639999999999999</v>
      </c>
      <c r="F526" s="18"/>
      <c r="G526" s="27"/>
      <c r="H526" s="18"/>
      <c r="J526" s="3">
        <f t="shared" si="39"/>
        <v>75.849999999998531</v>
      </c>
      <c r="K526" s="84" t="s">
        <v>43</v>
      </c>
      <c r="M526" s="3">
        <f t="shared" si="40"/>
        <v>65.849999999998531</v>
      </c>
      <c r="N526" s="7" t="s">
        <v>42</v>
      </c>
    </row>
    <row r="527" spans="1:14" x14ac:dyDescent="0.2">
      <c r="A527" s="3">
        <f t="shared" si="37"/>
        <v>75.899999999998528</v>
      </c>
      <c r="B527" s="2">
        <v>1.103</v>
      </c>
      <c r="C527" s="18"/>
      <c r="D527" s="3">
        <f t="shared" si="38"/>
        <v>65.899999999998528</v>
      </c>
      <c r="E527" s="22">
        <v>1.6639999999999999</v>
      </c>
      <c r="F527" s="3"/>
      <c r="G527" s="27"/>
      <c r="H527" s="18"/>
      <c r="J527" s="3">
        <f t="shared" si="39"/>
        <v>75.899999999998528</v>
      </c>
      <c r="K527" s="84" t="s">
        <v>43</v>
      </c>
      <c r="M527" s="3">
        <f t="shared" si="40"/>
        <v>65.899999999998528</v>
      </c>
      <c r="N527" s="7" t="s">
        <v>42</v>
      </c>
    </row>
    <row r="528" spans="1:14" x14ac:dyDescent="0.2">
      <c r="A528" s="3">
        <f t="shared" si="37"/>
        <v>75.949999999998525</v>
      </c>
      <c r="B528" s="2">
        <v>1.103</v>
      </c>
      <c r="C528" s="18"/>
      <c r="D528" s="3">
        <f t="shared" si="38"/>
        <v>65.949999999998525</v>
      </c>
      <c r="E528" s="22">
        <v>1.6639999999999999</v>
      </c>
      <c r="F528" s="18"/>
      <c r="G528" s="27"/>
      <c r="H528" s="18"/>
      <c r="J528" s="3">
        <f t="shared" si="39"/>
        <v>75.949999999998525</v>
      </c>
      <c r="K528" s="84" t="s">
        <v>43</v>
      </c>
      <c r="M528" s="3">
        <f t="shared" si="40"/>
        <v>65.949999999998525</v>
      </c>
      <c r="N528" s="7" t="s">
        <v>42</v>
      </c>
    </row>
    <row r="529" spans="1:14" x14ac:dyDescent="0.2">
      <c r="A529" s="3">
        <f t="shared" si="37"/>
        <v>75.999999999998522</v>
      </c>
      <c r="B529" s="2">
        <v>1.103</v>
      </c>
      <c r="C529" s="18"/>
      <c r="D529" s="3">
        <f t="shared" si="38"/>
        <v>65.999999999998522</v>
      </c>
      <c r="E529" s="22">
        <v>1.6639999999999999</v>
      </c>
      <c r="F529" s="18"/>
      <c r="G529" s="27"/>
      <c r="H529" s="18"/>
      <c r="J529" s="3">
        <f t="shared" si="39"/>
        <v>75.999999999998522</v>
      </c>
      <c r="K529" s="84" t="s">
        <v>43</v>
      </c>
      <c r="M529" s="3">
        <f t="shared" si="40"/>
        <v>65.999999999998522</v>
      </c>
      <c r="N529" s="7" t="s">
        <v>42</v>
      </c>
    </row>
    <row r="530" spans="1:14" x14ac:dyDescent="0.2">
      <c r="A530" s="3">
        <f t="shared" si="37"/>
        <v>76.049999999998519</v>
      </c>
      <c r="B530" s="2">
        <v>1.1000000000000001</v>
      </c>
      <c r="C530" s="18"/>
      <c r="D530" s="3">
        <f t="shared" si="38"/>
        <v>66.049999999998519</v>
      </c>
      <c r="E530" s="22">
        <v>1.66</v>
      </c>
      <c r="F530" s="13"/>
      <c r="G530" s="27"/>
      <c r="H530" s="18"/>
      <c r="J530" s="3">
        <f t="shared" si="39"/>
        <v>76.049999999998519</v>
      </c>
      <c r="K530" s="84" t="s">
        <v>43</v>
      </c>
      <c r="M530" s="3">
        <f t="shared" si="40"/>
        <v>66.049999999998519</v>
      </c>
      <c r="N530" s="7" t="s">
        <v>42</v>
      </c>
    </row>
    <row r="531" spans="1:14" x14ac:dyDescent="0.2">
      <c r="A531" s="3">
        <f t="shared" si="37"/>
        <v>76.099999999998516</v>
      </c>
      <c r="B531" s="2">
        <v>1.1000000000000001</v>
      </c>
      <c r="C531" s="18"/>
      <c r="D531" s="3">
        <f t="shared" si="38"/>
        <v>66.099999999998516</v>
      </c>
      <c r="E531" s="22">
        <v>1.66</v>
      </c>
      <c r="F531" s="13"/>
      <c r="G531" s="27"/>
      <c r="H531" s="18"/>
      <c r="J531" s="3">
        <f t="shared" si="39"/>
        <v>76.099999999998516</v>
      </c>
      <c r="K531" s="84" t="s">
        <v>43</v>
      </c>
      <c r="M531" s="3">
        <f t="shared" si="40"/>
        <v>66.099999999998516</v>
      </c>
      <c r="N531" s="7" t="s">
        <v>42</v>
      </c>
    </row>
    <row r="532" spans="1:14" x14ac:dyDescent="0.2">
      <c r="A532" s="3">
        <f t="shared" si="37"/>
        <v>76.149999999998514</v>
      </c>
      <c r="B532" s="2">
        <v>1.1000000000000001</v>
      </c>
      <c r="C532" s="18"/>
      <c r="D532" s="3">
        <f t="shared" si="38"/>
        <v>66.149999999998514</v>
      </c>
      <c r="E532" s="22">
        <v>1.66</v>
      </c>
      <c r="F532" s="13"/>
      <c r="G532" s="27"/>
      <c r="H532" s="18"/>
      <c r="J532" s="3">
        <f t="shared" si="39"/>
        <v>76.149999999998514</v>
      </c>
      <c r="K532" s="84" t="s">
        <v>43</v>
      </c>
      <c r="M532" s="3">
        <f t="shared" si="40"/>
        <v>66.149999999998514</v>
      </c>
      <c r="N532" s="7" t="s">
        <v>42</v>
      </c>
    </row>
    <row r="533" spans="1:14" x14ac:dyDescent="0.2">
      <c r="A533" s="3">
        <f t="shared" si="37"/>
        <v>76.199999999998511</v>
      </c>
      <c r="B533" s="2">
        <v>1.1000000000000001</v>
      </c>
      <c r="C533" s="18"/>
      <c r="D533" s="3">
        <f t="shared" si="38"/>
        <v>66.199999999998511</v>
      </c>
      <c r="E533" s="22">
        <v>1.66</v>
      </c>
      <c r="F533" s="13"/>
      <c r="G533" s="27"/>
      <c r="H533" s="18"/>
      <c r="J533" s="3">
        <f t="shared" si="39"/>
        <v>76.199999999998511</v>
      </c>
      <c r="K533" s="84" t="s">
        <v>43</v>
      </c>
      <c r="M533" s="3">
        <f t="shared" si="40"/>
        <v>66.199999999998511</v>
      </c>
      <c r="N533" s="7" t="s">
        <v>42</v>
      </c>
    </row>
    <row r="534" spans="1:14" x14ac:dyDescent="0.2">
      <c r="A534" s="3">
        <f t="shared" si="37"/>
        <v>76.249999999998508</v>
      </c>
      <c r="B534" s="2">
        <v>1.1000000000000001</v>
      </c>
      <c r="C534" s="18"/>
      <c r="D534" s="3">
        <f t="shared" si="38"/>
        <v>66.249999999998508</v>
      </c>
      <c r="E534" s="22">
        <v>1.66</v>
      </c>
      <c r="F534" s="13"/>
      <c r="G534" s="27"/>
      <c r="H534" s="18"/>
      <c r="J534" s="3">
        <f t="shared" si="39"/>
        <v>76.249999999998508</v>
      </c>
      <c r="K534" s="84" t="s">
        <v>43</v>
      </c>
      <c r="M534" s="3">
        <f t="shared" si="40"/>
        <v>66.249999999998508</v>
      </c>
      <c r="N534" s="7" t="s">
        <v>42</v>
      </c>
    </row>
    <row r="535" spans="1:14" x14ac:dyDescent="0.2">
      <c r="A535" s="3">
        <f t="shared" si="37"/>
        <v>76.299999999998505</v>
      </c>
      <c r="B535" s="2">
        <v>1.0960000000000001</v>
      </c>
      <c r="C535" s="18"/>
      <c r="D535" s="3">
        <f t="shared" si="38"/>
        <v>66.299999999998505</v>
      </c>
      <c r="E535" s="22">
        <v>1.655</v>
      </c>
      <c r="F535" s="13"/>
      <c r="G535" s="27"/>
      <c r="H535" s="18"/>
      <c r="J535" s="3">
        <f t="shared" si="39"/>
        <v>76.299999999998505</v>
      </c>
      <c r="K535" s="84" t="s">
        <v>43</v>
      </c>
      <c r="M535" s="3">
        <f t="shared" si="40"/>
        <v>66.299999999998505</v>
      </c>
      <c r="N535" s="7" t="s">
        <v>42</v>
      </c>
    </row>
    <row r="536" spans="1:14" x14ac:dyDescent="0.2">
      <c r="A536" s="3">
        <f t="shared" si="37"/>
        <v>76.349999999998502</v>
      </c>
      <c r="B536" s="2">
        <v>1.0960000000000001</v>
      </c>
      <c r="C536" s="18"/>
      <c r="D536" s="3">
        <f t="shared" si="38"/>
        <v>66.349999999998502</v>
      </c>
      <c r="E536" s="22">
        <v>1.655</v>
      </c>
      <c r="F536" s="13"/>
      <c r="G536" s="27"/>
      <c r="H536" s="18"/>
      <c r="J536" s="3">
        <f t="shared" si="39"/>
        <v>76.349999999998502</v>
      </c>
      <c r="K536" s="84" t="s">
        <v>43</v>
      </c>
      <c r="M536" s="3">
        <f t="shared" si="40"/>
        <v>66.349999999998502</v>
      </c>
      <c r="N536" s="7" t="s">
        <v>42</v>
      </c>
    </row>
    <row r="537" spans="1:14" x14ac:dyDescent="0.2">
      <c r="A537" s="3">
        <f t="shared" si="37"/>
        <v>76.399999999998499</v>
      </c>
      <c r="B537" s="2">
        <v>1.0960000000000001</v>
      </c>
      <c r="C537" s="18"/>
      <c r="D537" s="3">
        <f t="shared" si="38"/>
        <v>66.399999999998499</v>
      </c>
      <c r="E537" s="22">
        <v>1.655</v>
      </c>
      <c r="F537" s="13"/>
      <c r="G537" s="27"/>
      <c r="H537" s="18"/>
      <c r="J537" s="3">
        <f t="shared" si="39"/>
        <v>76.399999999998499</v>
      </c>
      <c r="K537" s="84" t="s">
        <v>43</v>
      </c>
      <c r="M537" s="3">
        <f t="shared" si="40"/>
        <v>66.399999999998499</v>
      </c>
      <c r="N537" s="7" t="s">
        <v>42</v>
      </c>
    </row>
    <row r="538" spans="1:14" x14ac:dyDescent="0.2">
      <c r="A538" s="3">
        <f t="shared" si="37"/>
        <v>76.449999999998496</v>
      </c>
      <c r="B538" s="2">
        <v>1.0960000000000001</v>
      </c>
      <c r="C538" s="18"/>
      <c r="D538" s="3">
        <f t="shared" si="38"/>
        <v>66.449999999998496</v>
      </c>
      <c r="E538" s="22">
        <v>1.655</v>
      </c>
      <c r="F538" s="13"/>
      <c r="G538" s="27"/>
      <c r="H538" s="18"/>
      <c r="J538" s="3">
        <f t="shared" si="39"/>
        <v>76.449999999998496</v>
      </c>
      <c r="K538" s="84" t="s">
        <v>43</v>
      </c>
      <c r="M538" s="3">
        <f t="shared" si="40"/>
        <v>66.449999999998496</v>
      </c>
      <c r="N538" s="7" t="s">
        <v>42</v>
      </c>
    </row>
    <row r="539" spans="1:14" x14ac:dyDescent="0.2">
      <c r="A539" s="3">
        <f t="shared" si="37"/>
        <v>76.499999999998494</v>
      </c>
      <c r="B539" s="2">
        <v>1.0960000000000001</v>
      </c>
      <c r="C539" s="18"/>
      <c r="D539" s="3">
        <f t="shared" si="38"/>
        <v>66.499999999998494</v>
      </c>
      <c r="E539" s="22">
        <v>1.655</v>
      </c>
      <c r="F539" s="13"/>
      <c r="G539" s="27"/>
      <c r="H539" s="18"/>
      <c r="J539" s="3">
        <f t="shared" si="39"/>
        <v>76.499999999998494</v>
      </c>
      <c r="K539" s="84" t="s">
        <v>43</v>
      </c>
      <c r="M539" s="3">
        <f t="shared" si="40"/>
        <v>66.499999999998494</v>
      </c>
      <c r="N539" s="7" t="s">
        <v>42</v>
      </c>
    </row>
    <row r="540" spans="1:14" x14ac:dyDescent="0.2">
      <c r="A540" s="3">
        <f t="shared" si="37"/>
        <v>76.549999999998491</v>
      </c>
      <c r="B540" s="2">
        <v>1.093</v>
      </c>
      <c r="C540" s="18"/>
      <c r="D540" s="3">
        <f t="shared" si="38"/>
        <v>66.549999999998491</v>
      </c>
      <c r="E540" s="22">
        <v>1.651</v>
      </c>
      <c r="F540" s="17"/>
      <c r="G540" s="27"/>
      <c r="H540" s="18"/>
      <c r="J540" s="3">
        <f t="shared" si="39"/>
        <v>76.549999999998491</v>
      </c>
      <c r="K540" s="84" t="s">
        <v>43</v>
      </c>
      <c r="M540" s="3">
        <f t="shared" si="40"/>
        <v>66.549999999998491</v>
      </c>
      <c r="N540" s="7" t="s">
        <v>42</v>
      </c>
    </row>
    <row r="541" spans="1:14" x14ac:dyDescent="0.2">
      <c r="A541" s="3">
        <f t="shared" si="37"/>
        <v>76.599999999998488</v>
      </c>
      <c r="B541" s="2">
        <v>1.093</v>
      </c>
      <c r="C541" s="18"/>
      <c r="D541" s="3">
        <f t="shared" si="38"/>
        <v>66.599999999998488</v>
      </c>
      <c r="E541" s="22">
        <v>1.651</v>
      </c>
      <c r="F541" s="17"/>
      <c r="G541" s="27"/>
      <c r="H541" s="18"/>
      <c r="J541" s="3">
        <f t="shared" si="39"/>
        <v>76.599999999998488</v>
      </c>
      <c r="K541" s="84" t="s">
        <v>43</v>
      </c>
      <c r="M541" s="3">
        <f t="shared" si="40"/>
        <v>66.599999999998488</v>
      </c>
      <c r="N541" s="7" t="s">
        <v>42</v>
      </c>
    </row>
    <row r="542" spans="1:14" x14ac:dyDescent="0.2">
      <c r="A542" s="3">
        <f t="shared" si="37"/>
        <v>76.649999999998485</v>
      </c>
      <c r="B542" s="2">
        <v>1.093</v>
      </c>
      <c r="C542" s="18"/>
      <c r="D542" s="3">
        <f t="shared" si="38"/>
        <v>66.649999999998485</v>
      </c>
      <c r="E542" s="22">
        <v>1.651</v>
      </c>
      <c r="F542" s="18"/>
      <c r="G542" s="27"/>
      <c r="H542" s="18"/>
      <c r="J542" s="3">
        <f t="shared" si="39"/>
        <v>76.649999999998485</v>
      </c>
      <c r="K542" s="84" t="s">
        <v>43</v>
      </c>
      <c r="M542" s="3">
        <f t="shared" si="40"/>
        <v>66.649999999998485</v>
      </c>
      <c r="N542" s="7" t="s">
        <v>42</v>
      </c>
    </row>
    <row r="543" spans="1:14" x14ac:dyDescent="0.2">
      <c r="A543" s="3">
        <f t="shared" si="37"/>
        <v>76.699999999998482</v>
      </c>
      <c r="B543" s="2">
        <v>1.093</v>
      </c>
      <c r="C543" s="18"/>
      <c r="D543" s="3">
        <f t="shared" si="38"/>
        <v>66.699999999998482</v>
      </c>
      <c r="E543" s="22">
        <v>1.651</v>
      </c>
      <c r="F543" s="18"/>
      <c r="G543" s="27"/>
      <c r="H543" s="18"/>
      <c r="J543" s="3">
        <f t="shared" si="39"/>
        <v>76.699999999998482</v>
      </c>
      <c r="K543" s="84" t="s">
        <v>43</v>
      </c>
      <c r="M543" s="3">
        <f t="shared" si="40"/>
        <v>66.699999999998482</v>
      </c>
      <c r="N543" s="7" t="s">
        <v>42</v>
      </c>
    </row>
    <row r="544" spans="1:14" x14ac:dyDescent="0.2">
      <c r="A544" s="3">
        <f t="shared" si="37"/>
        <v>76.749999999998479</v>
      </c>
      <c r="B544" s="2">
        <v>1.093</v>
      </c>
      <c r="C544" s="18"/>
      <c r="D544" s="3">
        <f t="shared" si="38"/>
        <v>66.749999999998479</v>
      </c>
      <c r="E544" s="22">
        <v>1.651</v>
      </c>
      <c r="F544" s="18"/>
      <c r="G544" s="27"/>
      <c r="H544" s="18"/>
      <c r="J544" s="3">
        <f t="shared" si="39"/>
        <v>76.749999999998479</v>
      </c>
      <c r="K544" s="84" t="s">
        <v>43</v>
      </c>
      <c r="M544" s="3">
        <f t="shared" si="40"/>
        <v>66.749999999998479</v>
      </c>
      <c r="N544" s="7" t="s">
        <v>42</v>
      </c>
    </row>
    <row r="545" spans="1:14" x14ac:dyDescent="0.2">
      <c r="A545" s="3">
        <f t="shared" si="37"/>
        <v>76.799999999998477</v>
      </c>
      <c r="B545" s="2">
        <v>1.0900000000000001</v>
      </c>
      <c r="C545" s="18"/>
      <c r="D545" s="3">
        <f t="shared" si="38"/>
        <v>66.799999999998477</v>
      </c>
      <c r="E545" s="22">
        <v>1.647</v>
      </c>
      <c r="F545" s="20"/>
      <c r="G545" s="27"/>
      <c r="H545" s="18"/>
      <c r="J545" s="3">
        <f t="shared" si="39"/>
        <v>76.799999999998477</v>
      </c>
      <c r="K545" s="84" t="s">
        <v>43</v>
      </c>
      <c r="M545" s="3">
        <f t="shared" si="40"/>
        <v>66.799999999998477</v>
      </c>
      <c r="N545" s="7" t="s">
        <v>42</v>
      </c>
    </row>
    <row r="546" spans="1:14" x14ac:dyDescent="0.2">
      <c r="A546" s="3">
        <f t="shared" si="37"/>
        <v>76.849999999998474</v>
      </c>
      <c r="B546" s="2">
        <v>1.0900000000000001</v>
      </c>
      <c r="C546" s="18"/>
      <c r="D546" s="3">
        <f t="shared" si="38"/>
        <v>66.849999999998474</v>
      </c>
      <c r="E546" s="22">
        <v>1.647</v>
      </c>
      <c r="F546" s="18"/>
      <c r="G546" s="27"/>
      <c r="H546" s="18"/>
      <c r="J546" s="3">
        <f t="shared" si="39"/>
        <v>76.849999999998474</v>
      </c>
      <c r="K546" s="84" t="s">
        <v>43</v>
      </c>
      <c r="M546" s="3">
        <f t="shared" si="40"/>
        <v>66.849999999998474</v>
      </c>
      <c r="N546" s="7" t="s">
        <v>42</v>
      </c>
    </row>
    <row r="547" spans="1:14" x14ac:dyDescent="0.2">
      <c r="A547" s="3">
        <f t="shared" si="37"/>
        <v>76.899999999998471</v>
      </c>
      <c r="B547" s="2">
        <v>1.0900000000000001</v>
      </c>
      <c r="C547" s="18"/>
      <c r="D547" s="3">
        <f t="shared" si="38"/>
        <v>66.899999999998471</v>
      </c>
      <c r="E547" s="22">
        <v>1.647</v>
      </c>
      <c r="F547" s="3"/>
      <c r="G547" s="27"/>
      <c r="H547" s="18"/>
      <c r="J547" s="3">
        <f t="shared" si="39"/>
        <v>76.899999999998471</v>
      </c>
      <c r="K547" s="84" t="s">
        <v>43</v>
      </c>
      <c r="M547" s="3">
        <f t="shared" si="40"/>
        <v>66.899999999998471</v>
      </c>
      <c r="N547" s="7" t="s">
        <v>42</v>
      </c>
    </row>
    <row r="548" spans="1:14" x14ac:dyDescent="0.2">
      <c r="A548" s="3">
        <f t="shared" si="37"/>
        <v>76.949999999998468</v>
      </c>
      <c r="B548" s="2">
        <v>1.0900000000000001</v>
      </c>
      <c r="C548" s="18"/>
      <c r="D548" s="3">
        <f t="shared" si="38"/>
        <v>66.949999999998468</v>
      </c>
      <c r="E548" s="22">
        <v>1.647</v>
      </c>
      <c r="F548" s="18"/>
      <c r="G548" s="27"/>
      <c r="H548" s="18"/>
      <c r="J548" s="3">
        <f t="shared" si="39"/>
        <v>76.949999999998468</v>
      </c>
      <c r="K548" s="84" t="s">
        <v>43</v>
      </c>
      <c r="M548" s="3">
        <f t="shared" si="40"/>
        <v>66.949999999998468</v>
      </c>
      <c r="N548" s="7" t="s">
        <v>42</v>
      </c>
    </row>
    <row r="549" spans="1:14" x14ac:dyDescent="0.2">
      <c r="A549" s="3">
        <f t="shared" si="37"/>
        <v>76.999999999998465</v>
      </c>
      <c r="B549" s="2">
        <v>1.0900000000000001</v>
      </c>
      <c r="C549" s="18"/>
      <c r="D549" s="3">
        <f t="shared" si="38"/>
        <v>66.999999999998465</v>
      </c>
      <c r="E549" s="22">
        <v>1.647</v>
      </c>
      <c r="F549" s="18"/>
      <c r="G549" s="27"/>
      <c r="H549" s="18"/>
      <c r="J549" s="3">
        <f t="shared" si="39"/>
        <v>76.999999999998465</v>
      </c>
      <c r="K549" s="84" t="s">
        <v>43</v>
      </c>
      <c r="M549" s="3">
        <f t="shared" si="40"/>
        <v>66.999999999998465</v>
      </c>
      <c r="N549" s="7" t="s">
        <v>42</v>
      </c>
    </row>
    <row r="550" spans="1:14" x14ac:dyDescent="0.2">
      <c r="A550" s="3">
        <f t="shared" si="37"/>
        <v>77.049999999998462</v>
      </c>
      <c r="B550" s="2">
        <v>1.087</v>
      </c>
      <c r="C550" s="18"/>
      <c r="D550" s="3">
        <f t="shared" si="38"/>
        <v>67.049999999998462</v>
      </c>
      <c r="E550" s="22">
        <v>1.643</v>
      </c>
      <c r="F550" s="13"/>
      <c r="G550" s="27"/>
      <c r="H550" s="18"/>
      <c r="J550" s="3">
        <f t="shared" si="39"/>
        <v>77.049999999998462</v>
      </c>
      <c r="K550" s="84" t="s">
        <v>43</v>
      </c>
      <c r="M550" s="3">
        <f t="shared" si="40"/>
        <v>67.049999999998462</v>
      </c>
      <c r="N550" s="7" t="s">
        <v>42</v>
      </c>
    </row>
    <row r="551" spans="1:14" x14ac:dyDescent="0.2">
      <c r="A551" s="3">
        <f t="shared" si="37"/>
        <v>77.09999999999846</v>
      </c>
      <c r="B551" s="2">
        <v>1.087</v>
      </c>
      <c r="C551" s="18"/>
      <c r="D551" s="3">
        <f t="shared" si="38"/>
        <v>67.09999999999846</v>
      </c>
      <c r="E551" s="22">
        <v>1.643</v>
      </c>
      <c r="F551" s="13"/>
      <c r="G551" s="27"/>
      <c r="H551" s="18"/>
      <c r="J551" s="3">
        <f t="shared" si="39"/>
        <v>77.09999999999846</v>
      </c>
      <c r="K551" s="84" t="s">
        <v>43</v>
      </c>
      <c r="M551" s="3">
        <f t="shared" si="40"/>
        <v>67.09999999999846</v>
      </c>
      <c r="N551" s="7" t="s">
        <v>42</v>
      </c>
    </row>
    <row r="552" spans="1:14" x14ac:dyDescent="0.2">
      <c r="A552" s="3">
        <f t="shared" si="37"/>
        <v>77.149999999998457</v>
      </c>
      <c r="B552" s="2">
        <v>1.087</v>
      </c>
      <c r="C552" s="18"/>
      <c r="D552" s="3">
        <f t="shared" si="38"/>
        <v>67.149999999998457</v>
      </c>
      <c r="E552" s="22">
        <v>1.643</v>
      </c>
      <c r="F552" s="13"/>
      <c r="G552" s="27"/>
      <c r="H552" s="18"/>
      <c r="J552" s="3">
        <f t="shared" si="39"/>
        <v>77.149999999998457</v>
      </c>
      <c r="K552" s="84" t="s">
        <v>43</v>
      </c>
      <c r="M552" s="3">
        <f t="shared" si="40"/>
        <v>67.149999999998457</v>
      </c>
      <c r="N552" s="7" t="s">
        <v>42</v>
      </c>
    </row>
    <row r="553" spans="1:14" x14ac:dyDescent="0.2">
      <c r="A553" s="3">
        <f t="shared" si="37"/>
        <v>77.199999999998454</v>
      </c>
      <c r="B553" s="2">
        <v>1.087</v>
      </c>
      <c r="C553" s="18"/>
      <c r="D553" s="3">
        <f t="shared" si="38"/>
        <v>67.199999999998454</v>
      </c>
      <c r="E553" s="22">
        <v>1.643</v>
      </c>
      <c r="F553" s="13"/>
      <c r="G553" s="27"/>
      <c r="H553" s="18"/>
      <c r="J553" s="3">
        <f t="shared" si="39"/>
        <v>77.199999999998454</v>
      </c>
      <c r="K553" s="84" t="s">
        <v>43</v>
      </c>
      <c r="M553" s="3">
        <f t="shared" si="40"/>
        <v>67.199999999998454</v>
      </c>
      <c r="N553" s="7" t="s">
        <v>42</v>
      </c>
    </row>
    <row r="554" spans="1:14" x14ac:dyDescent="0.2">
      <c r="A554" s="3">
        <f t="shared" si="37"/>
        <v>77.249999999998451</v>
      </c>
      <c r="B554" s="2">
        <v>1.087</v>
      </c>
      <c r="C554" s="18"/>
      <c r="D554" s="3">
        <f t="shared" si="38"/>
        <v>67.249999999998451</v>
      </c>
      <c r="E554" s="22">
        <v>1.643</v>
      </c>
      <c r="F554" s="13"/>
      <c r="G554" s="27"/>
      <c r="H554" s="18"/>
      <c r="J554" s="3">
        <f t="shared" si="39"/>
        <v>77.249999999998451</v>
      </c>
      <c r="K554" s="84" t="s">
        <v>43</v>
      </c>
      <c r="M554" s="3">
        <f t="shared" si="40"/>
        <v>67.249999999998451</v>
      </c>
      <c r="N554" s="7" t="s">
        <v>42</v>
      </c>
    </row>
    <row r="555" spans="1:14" x14ac:dyDescent="0.2">
      <c r="A555" s="3">
        <f t="shared" si="37"/>
        <v>77.299999999998448</v>
      </c>
      <c r="B555" s="2">
        <v>1.0840000000000001</v>
      </c>
      <c r="C555" s="18"/>
      <c r="D555" s="3">
        <f t="shared" si="38"/>
        <v>67.299999999998448</v>
      </c>
      <c r="E555" s="22">
        <v>1.639</v>
      </c>
      <c r="F555" s="13"/>
      <c r="G555" s="27"/>
      <c r="H555" s="18"/>
      <c r="J555" s="3">
        <f t="shared" si="39"/>
        <v>77.299999999998448</v>
      </c>
      <c r="K555" s="84" t="s">
        <v>43</v>
      </c>
      <c r="M555" s="3">
        <f t="shared" si="40"/>
        <v>67.299999999998448</v>
      </c>
      <c r="N555" s="7" t="s">
        <v>42</v>
      </c>
    </row>
    <row r="556" spans="1:14" x14ac:dyDescent="0.2">
      <c r="A556" s="3">
        <f t="shared" si="37"/>
        <v>77.349999999998445</v>
      </c>
      <c r="B556" s="2">
        <v>1.0840000000000001</v>
      </c>
      <c r="C556" s="18"/>
      <c r="D556" s="3">
        <f t="shared" si="38"/>
        <v>67.349999999998445</v>
      </c>
      <c r="E556" s="22">
        <v>1.639</v>
      </c>
      <c r="F556" s="13"/>
      <c r="G556" s="27"/>
      <c r="H556" s="18"/>
      <c r="J556" s="3">
        <f t="shared" si="39"/>
        <v>77.349999999998445</v>
      </c>
      <c r="K556" s="84" t="s">
        <v>43</v>
      </c>
      <c r="M556" s="3">
        <f t="shared" si="40"/>
        <v>67.349999999998445</v>
      </c>
      <c r="N556" s="7" t="s">
        <v>42</v>
      </c>
    </row>
    <row r="557" spans="1:14" x14ac:dyDescent="0.2">
      <c r="A557" s="3">
        <f t="shared" si="37"/>
        <v>77.399999999998442</v>
      </c>
      <c r="B557" s="2">
        <v>1.0840000000000001</v>
      </c>
      <c r="C557" s="18"/>
      <c r="D557" s="3">
        <f t="shared" si="38"/>
        <v>67.399999999998442</v>
      </c>
      <c r="E557" s="22">
        <v>1.639</v>
      </c>
      <c r="F557" s="13"/>
      <c r="G557" s="27"/>
      <c r="H557" s="18"/>
      <c r="J557" s="3">
        <f t="shared" si="39"/>
        <v>77.399999999998442</v>
      </c>
      <c r="K557" s="84" t="s">
        <v>43</v>
      </c>
      <c r="M557" s="3">
        <f t="shared" si="40"/>
        <v>67.399999999998442</v>
      </c>
      <c r="N557" s="7" t="s">
        <v>42</v>
      </c>
    </row>
    <row r="558" spans="1:14" x14ac:dyDescent="0.2">
      <c r="A558" s="3">
        <f t="shared" si="37"/>
        <v>77.44999999999844</v>
      </c>
      <c r="B558" s="2">
        <v>1.0840000000000001</v>
      </c>
      <c r="C558" s="18"/>
      <c r="D558" s="3">
        <f t="shared" si="38"/>
        <v>67.44999999999844</v>
      </c>
      <c r="E558" s="22">
        <v>1.639</v>
      </c>
      <c r="F558" s="13"/>
      <c r="G558" s="27"/>
      <c r="H558" s="18"/>
      <c r="J558" s="3">
        <f t="shared" si="39"/>
        <v>77.44999999999844</v>
      </c>
      <c r="K558" s="84" t="s">
        <v>43</v>
      </c>
      <c r="M558" s="3">
        <f t="shared" si="40"/>
        <v>67.44999999999844</v>
      </c>
      <c r="N558" s="7" t="s">
        <v>42</v>
      </c>
    </row>
    <row r="559" spans="1:14" x14ac:dyDescent="0.2">
      <c r="A559" s="3">
        <f t="shared" si="37"/>
        <v>77.499999999998437</v>
      </c>
      <c r="B559" s="2">
        <v>1.0840000000000001</v>
      </c>
      <c r="C559" s="18"/>
      <c r="D559" s="3">
        <f t="shared" si="38"/>
        <v>67.499999999998437</v>
      </c>
      <c r="E559" s="22">
        <v>1.639</v>
      </c>
      <c r="F559" s="13"/>
      <c r="G559" s="27"/>
      <c r="H559" s="18"/>
      <c r="J559" s="3">
        <f t="shared" si="39"/>
        <v>77.499999999998437</v>
      </c>
      <c r="K559" s="84" t="s">
        <v>43</v>
      </c>
      <c r="M559" s="3">
        <f t="shared" si="40"/>
        <v>67.499999999998437</v>
      </c>
      <c r="N559" s="7" t="s">
        <v>42</v>
      </c>
    </row>
    <row r="560" spans="1:14" x14ac:dyDescent="0.2">
      <c r="A560" s="3">
        <f t="shared" si="37"/>
        <v>77.549999999998434</v>
      </c>
      <c r="B560" s="2">
        <v>1.081</v>
      </c>
      <c r="C560" s="18"/>
      <c r="D560" s="3">
        <f t="shared" si="38"/>
        <v>67.549999999998434</v>
      </c>
      <c r="E560" s="22">
        <v>1.6339999999999999</v>
      </c>
      <c r="F560" s="17"/>
      <c r="G560" s="27"/>
      <c r="H560" s="18"/>
      <c r="J560" s="3">
        <f t="shared" si="39"/>
        <v>77.549999999998434</v>
      </c>
      <c r="K560" s="84" t="s">
        <v>43</v>
      </c>
      <c r="M560" s="3">
        <f t="shared" si="40"/>
        <v>67.549999999998434</v>
      </c>
      <c r="N560" s="7" t="s">
        <v>36</v>
      </c>
    </row>
    <row r="561" spans="1:14" x14ac:dyDescent="0.2">
      <c r="A561" s="3">
        <f t="shared" si="37"/>
        <v>77.599999999998431</v>
      </c>
      <c r="B561" s="2">
        <v>1.081</v>
      </c>
      <c r="C561" s="18"/>
      <c r="D561" s="3">
        <f t="shared" si="38"/>
        <v>67.599999999998431</v>
      </c>
      <c r="E561" s="22">
        <v>1.6339999999999999</v>
      </c>
      <c r="F561" s="17"/>
      <c r="G561" s="27"/>
      <c r="H561" s="18"/>
      <c r="J561" s="3">
        <f t="shared" si="39"/>
        <v>77.599999999998431</v>
      </c>
      <c r="K561" s="84" t="s">
        <v>43</v>
      </c>
      <c r="M561" s="3">
        <f t="shared" si="40"/>
        <v>67.599999999998431</v>
      </c>
      <c r="N561" s="7" t="s">
        <v>36</v>
      </c>
    </row>
    <row r="562" spans="1:14" x14ac:dyDescent="0.2">
      <c r="A562" s="3">
        <f t="shared" si="37"/>
        <v>77.649999999998428</v>
      </c>
      <c r="B562" s="2">
        <v>1.081</v>
      </c>
      <c r="C562" s="18"/>
      <c r="D562" s="3">
        <f t="shared" si="38"/>
        <v>67.649999999998428</v>
      </c>
      <c r="E562" s="22">
        <v>1.6339999999999999</v>
      </c>
      <c r="F562" s="18"/>
      <c r="G562" s="27"/>
      <c r="H562" s="18"/>
      <c r="J562" s="3">
        <f t="shared" si="39"/>
        <v>77.649999999998428</v>
      </c>
      <c r="K562" s="84" t="s">
        <v>43</v>
      </c>
      <c r="M562" s="3">
        <f t="shared" si="40"/>
        <v>67.649999999998428</v>
      </c>
      <c r="N562" s="7" t="s">
        <v>36</v>
      </c>
    </row>
    <row r="563" spans="1:14" x14ac:dyDescent="0.2">
      <c r="A563" s="3">
        <f t="shared" si="37"/>
        <v>77.699999999998425</v>
      </c>
      <c r="B563" s="2">
        <v>1.081</v>
      </c>
      <c r="C563" s="18"/>
      <c r="D563" s="3">
        <f t="shared" si="38"/>
        <v>67.699999999998425</v>
      </c>
      <c r="E563" s="22">
        <v>1.6339999999999999</v>
      </c>
      <c r="F563" s="18"/>
      <c r="G563" s="27"/>
      <c r="H563" s="18"/>
      <c r="J563" s="3">
        <f t="shared" si="39"/>
        <v>77.699999999998425</v>
      </c>
      <c r="K563" s="84" t="s">
        <v>43</v>
      </c>
      <c r="M563" s="3">
        <f t="shared" si="40"/>
        <v>67.699999999998425</v>
      </c>
      <c r="N563" s="7" t="s">
        <v>36</v>
      </c>
    </row>
    <row r="564" spans="1:14" x14ac:dyDescent="0.2">
      <c r="A564" s="3">
        <f t="shared" si="37"/>
        <v>77.749999999998423</v>
      </c>
      <c r="B564" s="2">
        <v>1.081</v>
      </c>
      <c r="C564" s="18"/>
      <c r="D564" s="3">
        <f t="shared" si="38"/>
        <v>67.749999999998423</v>
      </c>
      <c r="E564" s="22">
        <v>1.6339999999999999</v>
      </c>
      <c r="F564" s="18"/>
      <c r="G564" s="27"/>
      <c r="H564" s="18"/>
      <c r="J564" s="3">
        <f t="shared" si="39"/>
        <v>77.749999999998423</v>
      </c>
      <c r="K564" s="84" t="s">
        <v>43</v>
      </c>
      <c r="M564" s="3">
        <f t="shared" si="40"/>
        <v>67.749999999998423</v>
      </c>
      <c r="N564" s="7" t="s">
        <v>36</v>
      </c>
    </row>
    <row r="565" spans="1:14" x14ac:dyDescent="0.2">
      <c r="A565" s="3">
        <f t="shared" si="37"/>
        <v>77.79999999999842</v>
      </c>
      <c r="B565" s="2">
        <v>1.0780000000000001</v>
      </c>
      <c r="C565" s="18"/>
      <c r="D565" s="3">
        <f t="shared" si="38"/>
        <v>67.79999999999842</v>
      </c>
      <c r="E565" s="22">
        <v>1.631</v>
      </c>
      <c r="F565" s="20"/>
      <c r="G565" s="27"/>
      <c r="H565" s="18"/>
      <c r="J565" s="3">
        <f t="shared" si="39"/>
        <v>77.79999999999842</v>
      </c>
      <c r="K565" s="84" t="s">
        <v>43</v>
      </c>
      <c r="M565" s="3">
        <f t="shared" si="40"/>
        <v>67.79999999999842</v>
      </c>
      <c r="N565" s="7" t="s">
        <v>36</v>
      </c>
    </row>
    <row r="566" spans="1:14" x14ac:dyDescent="0.2">
      <c r="A566" s="3">
        <f t="shared" si="37"/>
        <v>77.849999999998417</v>
      </c>
      <c r="B566" s="2">
        <v>1.0780000000000001</v>
      </c>
      <c r="C566" s="18"/>
      <c r="D566" s="3">
        <f t="shared" si="38"/>
        <v>67.849999999998417</v>
      </c>
      <c r="E566" s="22">
        <v>1.631</v>
      </c>
      <c r="F566" s="18"/>
      <c r="G566" s="27"/>
      <c r="H566" s="18"/>
      <c r="J566" s="3">
        <f t="shared" si="39"/>
        <v>77.849999999998417</v>
      </c>
      <c r="K566" s="84" t="s">
        <v>43</v>
      </c>
      <c r="M566" s="3">
        <f t="shared" si="40"/>
        <v>67.849999999998417</v>
      </c>
      <c r="N566" s="7" t="s">
        <v>36</v>
      </c>
    </row>
    <row r="567" spans="1:14" x14ac:dyDescent="0.2">
      <c r="A567" s="3">
        <f t="shared" si="37"/>
        <v>77.899999999998414</v>
      </c>
      <c r="B567" s="2">
        <v>1.0780000000000001</v>
      </c>
      <c r="C567" s="18"/>
      <c r="D567" s="3">
        <f t="shared" si="38"/>
        <v>67.899999999998414</v>
      </c>
      <c r="E567" s="22">
        <v>1.631</v>
      </c>
      <c r="F567" s="3"/>
      <c r="G567" s="27"/>
      <c r="H567" s="18"/>
      <c r="J567" s="3">
        <f t="shared" si="39"/>
        <v>77.899999999998414</v>
      </c>
      <c r="K567" s="84" t="s">
        <v>43</v>
      </c>
      <c r="M567" s="3">
        <f t="shared" si="40"/>
        <v>67.899999999998414</v>
      </c>
      <c r="N567" s="7" t="s">
        <v>36</v>
      </c>
    </row>
    <row r="568" spans="1:14" x14ac:dyDescent="0.2">
      <c r="A568" s="3">
        <f t="shared" si="37"/>
        <v>77.949999999998411</v>
      </c>
      <c r="B568" s="2">
        <v>1.0780000000000001</v>
      </c>
      <c r="C568" s="18"/>
      <c r="D568" s="3">
        <f t="shared" si="38"/>
        <v>67.949999999998411</v>
      </c>
      <c r="E568" s="22">
        <v>1.631</v>
      </c>
      <c r="F568" s="18"/>
      <c r="G568" s="27"/>
      <c r="H568" s="18"/>
      <c r="J568" s="3">
        <f t="shared" si="39"/>
        <v>77.949999999998411</v>
      </c>
      <c r="K568" s="84" t="s">
        <v>43</v>
      </c>
      <c r="M568" s="3">
        <f t="shared" si="40"/>
        <v>67.949999999998411</v>
      </c>
      <c r="N568" s="7" t="s">
        <v>36</v>
      </c>
    </row>
    <row r="569" spans="1:14" x14ac:dyDescent="0.2">
      <c r="A569" s="3">
        <f t="shared" si="37"/>
        <v>77.999999999998408</v>
      </c>
      <c r="B569" s="2">
        <v>1.0780000000000001</v>
      </c>
      <c r="C569" s="18"/>
      <c r="D569" s="3">
        <f t="shared" si="38"/>
        <v>67.999999999998408</v>
      </c>
      <c r="E569" s="22">
        <v>1.631</v>
      </c>
      <c r="F569" s="18"/>
      <c r="G569" s="27"/>
      <c r="H569" s="18"/>
      <c r="J569" s="3">
        <f t="shared" si="39"/>
        <v>77.999999999998408</v>
      </c>
      <c r="K569" s="84" t="s">
        <v>43</v>
      </c>
      <c r="M569" s="3">
        <f t="shared" si="40"/>
        <v>67.999999999998408</v>
      </c>
      <c r="N569" s="7" t="s">
        <v>36</v>
      </c>
    </row>
    <row r="570" spans="1:14" x14ac:dyDescent="0.2">
      <c r="A570" s="3">
        <f t="shared" si="37"/>
        <v>78.049999999998406</v>
      </c>
      <c r="B570" s="2">
        <v>1.075</v>
      </c>
      <c r="C570" s="18"/>
      <c r="D570" s="3">
        <f t="shared" si="38"/>
        <v>68.049999999998406</v>
      </c>
      <c r="E570" s="22">
        <v>1.627</v>
      </c>
      <c r="F570" s="13"/>
      <c r="G570" s="27"/>
      <c r="H570" s="18"/>
      <c r="J570" s="3">
        <f t="shared" si="39"/>
        <v>78.049999999998406</v>
      </c>
      <c r="K570" s="84" t="s">
        <v>43</v>
      </c>
      <c r="M570" s="3">
        <f t="shared" si="40"/>
        <v>68.049999999998406</v>
      </c>
      <c r="N570" s="7" t="s">
        <v>36</v>
      </c>
    </row>
    <row r="571" spans="1:14" x14ac:dyDescent="0.2">
      <c r="A571" s="3">
        <f t="shared" si="37"/>
        <v>78.099999999998403</v>
      </c>
      <c r="B571" s="2">
        <v>1.075</v>
      </c>
      <c r="C571" s="18"/>
      <c r="D571" s="3">
        <f t="shared" si="38"/>
        <v>68.099999999998403</v>
      </c>
      <c r="E571" s="22">
        <v>1.627</v>
      </c>
      <c r="F571" s="13"/>
      <c r="G571" s="27"/>
      <c r="H571" s="18"/>
      <c r="J571" s="3">
        <f t="shared" si="39"/>
        <v>78.099999999998403</v>
      </c>
      <c r="K571" s="84" t="s">
        <v>43</v>
      </c>
      <c r="M571" s="3">
        <f t="shared" si="40"/>
        <v>68.099999999998403</v>
      </c>
      <c r="N571" s="7" t="s">
        <v>36</v>
      </c>
    </row>
    <row r="572" spans="1:14" x14ac:dyDescent="0.2">
      <c r="A572" s="3">
        <f t="shared" si="37"/>
        <v>78.1499999999984</v>
      </c>
      <c r="B572" s="2">
        <v>1.075</v>
      </c>
      <c r="C572" s="18"/>
      <c r="D572" s="3">
        <f t="shared" si="38"/>
        <v>68.1499999999984</v>
      </c>
      <c r="E572" s="22">
        <v>1.627</v>
      </c>
      <c r="F572" s="13"/>
      <c r="G572" s="27"/>
      <c r="H572" s="18"/>
      <c r="J572" s="3">
        <f t="shared" si="39"/>
        <v>78.1499999999984</v>
      </c>
      <c r="K572" s="84" t="s">
        <v>43</v>
      </c>
      <c r="M572" s="3">
        <f t="shared" si="40"/>
        <v>68.1499999999984</v>
      </c>
      <c r="N572" s="7" t="s">
        <v>36</v>
      </c>
    </row>
    <row r="573" spans="1:14" x14ac:dyDescent="0.2">
      <c r="A573" s="3">
        <f t="shared" si="37"/>
        <v>78.199999999998397</v>
      </c>
      <c r="B573" s="2">
        <v>1.075</v>
      </c>
      <c r="C573" s="18"/>
      <c r="D573" s="3">
        <f t="shared" si="38"/>
        <v>68.199999999998397</v>
      </c>
      <c r="E573" s="22">
        <v>1.627</v>
      </c>
      <c r="F573" s="13"/>
      <c r="G573" s="27"/>
      <c r="H573" s="18"/>
      <c r="J573" s="3">
        <f t="shared" si="39"/>
        <v>78.199999999998397</v>
      </c>
      <c r="K573" s="84" t="s">
        <v>43</v>
      </c>
      <c r="M573" s="3">
        <f t="shared" si="40"/>
        <v>68.199999999998397</v>
      </c>
      <c r="N573" s="7" t="s">
        <v>36</v>
      </c>
    </row>
    <row r="574" spans="1:14" x14ac:dyDescent="0.2">
      <c r="A574" s="3">
        <f t="shared" si="37"/>
        <v>78.249999999998394</v>
      </c>
      <c r="B574" s="2">
        <v>1.075</v>
      </c>
      <c r="C574" s="18"/>
      <c r="D574" s="3">
        <f t="shared" si="38"/>
        <v>68.249999999998394</v>
      </c>
      <c r="E574" s="22">
        <v>1.627</v>
      </c>
      <c r="F574" s="13"/>
      <c r="G574" s="27"/>
      <c r="H574" s="18"/>
      <c r="J574" s="3">
        <f t="shared" si="39"/>
        <v>78.249999999998394</v>
      </c>
      <c r="K574" s="84" t="s">
        <v>43</v>
      </c>
      <c r="M574" s="3">
        <f t="shared" si="40"/>
        <v>68.249999999998394</v>
      </c>
      <c r="N574" s="7" t="s">
        <v>36</v>
      </c>
    </row>
    <row r="575" spans="1:14" x14ac:dyDescent="0.2">
      <c r="A575" s="3">
        <f t="shared" si="37"/>
        <v>78.299999999998391</v>
      </c>
      <c r="B575" s="2">
        <v>1.0720000000000001</v>
      </c>
      <c r="C575" s="18"/>
      <c r="D575" s="3">
        <f t="shared" si="38"/>
        <v>68.299999999998391</v>
      </c>
      <c r="E575" s="22">
        <v>1.623</v>
      </c>
      <c r="F575" s="13"/>
      <c r="G575" s="27"/>
      <c r="H575" s="18"/>
      <c r="J575" s="3">
        <f t="shared" si="39"/>
        <v>78.299999999998391</v>
      </c>
      <c r="K575" s="84" t="s">
        <v>43</v>
      </c>
      <c r="M575" s="3">
        <f t="shared" si="40"/>
        <v>68.299999999998391</v>
      </c>
      <c r="N575" s="7" t="s">
        <v>36</v>
      </c>
    </row>
    <row r="576" spans="1:14" x14ac:dyDescent="0.2">
      <c r="A576" s="3">
        <f t="shared" si="37"/>
        <v>78.349999999998388</v>
      </c>
      <c r="B576" s="2">
        <v>1.0720000000000001</v>
      </c>
      <c r="C576" s="18"/>
      <c r="D576" s="3">
        <f t="shared" si="38"/>
        <v>68.349999999998388</v>
      </c>
      <c r="E576" s="22">
        <v>1.623</v>
      </c>
      <c r="F576" s="13"/>
      <c r="G576" s="27"/>
      <c r="H576" s="18"/>
      <c r="J576" s="3">
        <f t="shared" si="39"/>
        <v>78.349999999998388</v>
      </c>
      <c r="K576" s="84" t="s">
        <v>43</v>
      </c>
      <c r="M576" s="3">
        <f t="shared" si="40"/>
        <v>68.349999999998388</v>
      </c>
      <c r="N576" s="7" t="s">
        <v>36</v>
      </c>
    </row>
    <row r="577" spans="1:14" x14ac:dyDescent="0.2">
      <c r="A577" s="3">
        <f t="shared" si="37"/>
        <v>78.399999999998386</v>
      </c>
      <c r="B577" s="2">
        <v>1.0720000000000001</v>
      </c>
      <c r="C577" s="18"/>
      <c r="D577" s="3">
        <f t="shared" si="38"/>
        <v>68.399999999998386</v>
      </c>
      <c r="E577" s="22">
        <v>1.623</v>
      </c>
      <c r="F577" s="13"/>
      <c r="G577" s="27"/>
      <c r="H577" s="18"/>
      <c r="J577" s="3">
        <f t="shared" si="39"/>
        <v>78.399999999998386</v>
      </c>
      <c r="K577" s="84" t="s">
        <v>43</v>
      </c>
      <c r="M577" s="3">
        <f t="shared" si="40"/>
        <v>68.399999999998386</v>
      </c>
      <c r="N577" s="7" t="s">
        <v>36</v>
      </c>
    </row>
    <row r="578" spans="1:14" x14ac:dyDescent="0.2">
      <c r="A578" s="3">
        <f t="shared" si="37"/>
        <v>78.449999999998383</v>
      </c>
      <c r="B578" s="2">
        <v>1.0720000000000001</v>
      </c>
      <c r="C578" s="18"/>
      <c r="D578" s="3">
        <f t="shared" si="38"/>
        <v>68.449999999998383</v>
      </c>
      <c r="E578" s="22">
        <v>1.623</v>
      </c>
      <c r="F578" s="13"/>
      <c r="G578" s="27"/>
      <c r="H578" s="18"/>
      <c r="J578" s="3">
        <f t="shared" si="39"/>
        <v>78.449999999998383</v>
      </c>
      <c r="K578" s="84" t="s">
        <v>43</v>
      </c>
      <c r="M578" s="3">
        <f t="shared" si="40"/>
        <v>68.449999999998383</v>
      </c>
      <c r="N578" s="7" t="s">
        <v>36</v>
      </c>
    </row>
    <row r="579" spans="1:14" x14ac:dyDescent="0.2">
      <c r="A579" s="3">
        <f t="shared" si="37"/>
        <v>78.49999999999838</v>
      </c>
      <c r="B579" s="2">
        <v>1.0720000000000001</v>
      </c>
      <c r="C579" s="18"/>
      <c r="D579" s="3">
        <f t="shared" si="38"/>
        <v>68.49999999999838</v>
      </c>
      <c r="E579" s="22">
        <v>1.623</v>
      </c>
      <c r="F579" s="13"/>
      <c r="G579" s="27"/>
      <c r="H579" s="18"/>
      <c r="J579" s="3">
        <f t="shared" si="39"/>
        <v>78.49999999999838</v>
      </c>
      <c r="K579" s="84" t="s">
        <v>43</v>
      </c>
      <c r="M579" s="3">
        <f t="shared" si="40"/>
        <v>68.49999999999838</v>
      </c>
      <c r="N579" s="7" t="s">
        <v>36</v>
      </c>
    </row>
    <row r="580" spans="1:14" x14ac:dyDescent="0.2">
      <c r="A580" s="3">
        <f t="shared" si="37"/>
        <v>78.549999999998377</v>
      </c>
      <c r="B580" s="2">
        <v>1.069</v>
      </c>
      <c r="C580" s="18"/>
      <c r="D580" s="3">
        <f t="shared" si="38"/>
        <v>68.549999999998377</v>
      </c>
      <c r="E580" s="22">
        <v>1.62</v>
      </c>
      <c r="F580" s="17"/>
      <c r="G580" s="27"/>
      <c r="H580" s="18"/>
      <c r="J580" s="3">
        <f t="shared" si="39"/>
        <v>78.549999999998377</v>
      </c>
      <c r="K580" s="84" t="s">
        <v>43</v>
      </c>
      <c r="M580" s="3">
        <f t="shared" si="40"/>
        <v>68.549999999998377</v>
      </c>
      <c r="N580" s="7" t="s">
        <v>36</v>
      </c>
    </row>
    <row r="581" spans="1:14" x14ac:dyDescent="0.2">
      <c r="A581" s="3">
        <f t="shared" si="37"/>
        <v>78.599999999998374</v>
      </c>
      <c r="B581" s="2">
        <v>1.069</v>
      </c>
      <c r="C581" s="18"/>
      <c r="D581" s="3">
        <f t="shared" si="38"/>
        <v>68.599999999998374</v>
      </c>
      <c r="E581" s="22">
        <v>1.62</v>
      </c>
      <c r="F581" s="17"/>
      <c r="G581" s="27"/>
      <c r="H581" s="18"/>
      <c r="J581" s="3">
        <f t="shared" si="39"/>
        <v>78.599999999998374</v>
      </c>
      <c r="K581" s="84" t="s">
        <v>43</v>
      </c>
      <c r="M581" s="3">
        <f t="shared" si="40"/>
        <v>68.599999999998374</v>
      </c>
      <c r="N581" s="7" t="s">
        <v>36</v>
      </c>
    </row>
    <row r="582" spans="1:14" x14ac:dyDescent="0.2">
      <c r="A582" s="3">
        <f t="shared" si="37"/>
        <v>78.649999999998371</v>
      </c>
      <c r="B582" s="2">
        <v>1.069</v>
      </c>
      <c r="C582" s="18"/>
      <c r="D582" s="3">
        <f t="shared" si="38"/>
        <v>68.649999999998371</v>
      </c>
      <c r="E582" s="22">
        <v>1.62</v>
      </c>
      <c r="F582" s="18"/>
      <c r="G582" s="27"/>
      <c r="H582" s="18"/>
      <c r="J582" s="3">
        <f t="shared" si="39"/>
        <v>78.649999999998371</v>
      </c>
      <c r="K582" s="84" t="s">
        <v>43</v>
      </c>
      <c r="M582" s="3">
        <f t="shared" si="40"/>
        <v>68.649999999998371</v>
      </c>
      <c r="N582" s="7" t="s">
        <v>36</v>
      </c>
    </row>
    <row r="583" spans="1:14" x14ac:dyDescent="0.2">
      <c r="A583" s="3">
        <f t="shared" si="37"/>
        <v>78.699999999998369</v>
      </c>
      <c r="B583" s="2">
        <v>1.069</v>
      </c>
      <c r="C583" s="18"/>
      <c r="D583" s="3">
        <f t="shared" si="38"/>
        <v>68.699999999998369</v>
      </c>
      <c r="E583" s="22">
        <v>1.62</v>
      </c>
      <c r="F583" s="18"/>
      <c r="G583" s="27"/>
      <c r="H583" s="18"/>
      <c r="J583" s="3">
        <f t="shared" si="39"/>
        <v>78.699999999998369</v>
      </c>
      <c r="K583" s="84" t="s">
        <v>43</v>
      </c>
      <c r="M583" s="3">
        <f t="shared" si="40"/>
        <v>68.699999999998369</v>
      </c>
      <c r="N583" s="7" t="s">
        <v>36</v>
      </c>
    </row>
    <row r="584" spans="1:14" x14ac:dyDescent="0.2">
      <c r="A584" s="3">
        <f t="shared" si="37"/>
        <v>78.749999999998366</v>
      </c>
      <c r="B584" s="2">
        <v>1.069</v>
      </c>
      <c r="C584" s="18"/>
      <c r="D584" s="3">
        <f t="shared" si="38"/>
        <v>68.749999999998366</v>
      </c>
      <c r="E584" s="22">
        <v>1.62</v>
      </c>
      <c r="F584" s="18"/>
      <c r="G584" s="27"/>
      <c r="H584" s="18"/>
      <c r="J584" s="3">
        <f t="shared" si="39"/>
        <v>78.749999999998366</v>
      </c>
      <c r="K584" s="84" t="s">
        <v>43</v>
      </c>
      <c r="M584" s="3">
        <f t="shared" si="40"/>
        <v>68.749999999998366</v>
      </c>
      <c r="N584" s="7" t="s">
        <v>36</v>
      </c>
    </row>
    <row r="585" spans="1:14" x14ac:dyDescent="0.2">
      <c r="A585" s="3">
        <f t="shared" si="37"/>
        <v>78.799999999998363</v>
      </c>
      <c r="B585" s="2">
        <v>1.0660000000000001</v>
      </c>
      <c r="C585" s="18"/>
      <c r="D585" s="3">
        <f t="shared" si="38"/>
        <v>68.799999999998363</v>
      </c>
      <c r="E585" s="22">
        <v>1.6180000000000001</v>
      </c>
      <c r="F585" s="20"/>
      <c r="G585" s="27"/>
      <c r="H585" s="18"/>
      <c r="J585" s="3">
        <f t="shared" si="39"/>
        <v>78.799999999998363</v>
      </c>
      <c r="K585" s="84" t="s">
        <v>43</v>
      </c>
      <c r="M585" s="3">
        <f t="shared" si="40"/>
        <v>68.799999999998363</v>
      </c>
      <c r="N585" s="7" t="s">
        <v>36</v>
      </c>
    </row>
    <row r="586" spans="1:14" x14ac:dyDescent="0.2">
      <c r="A586" s="3">
        <f t="shared" ref="A586:A649" si="41">A585+0.05</f>
        <v>78.84999999999836</v>
      </c>
      <c r="B586" s="2">
        <v>1.0660000000000001</v>
      </c>
      <c r="C586" s="18"/>
      <c r="D586" s="3">
        <f t="shared" ref="D586:D649" si="42">D585+0.05</f>
        <v>68.84999999999836</v>
      </c>
      <c r="E586" s="22">
        <v>1.6180000000000001</v>
      </c>
      <c r="F586" s="18"/>
      <c r="G586" s="27"/>
      <c r="H586" s="18"/>
      <c r="J586" s="3">
        <f t="shared" ref="J586:J649" si="43">J585+0.05</f>
        <v>78.84999999999836</v>
      </c>
      <c r="K586" s="84" t="s">
        <v>43</v>
      </c>
      <c r="M586" s="3">
        <f t="shared" ref="M586:M649" si="44">M585+0.05</f>
        <v>68.84999999999836</v>
      </c>
      <c r="N586" s="7" t="s">
        <v>36</v>
      </c>
    </row>
    <row r="587" spans="1:14" x14ac:dyDescent="0.2">
      <c r="A587" s="3">
        <f t="shared" si="41"/>
        <v>78.899999999998357</v>
      </c>
      <c r="B587" s="2">
        <v>1.0660000000000001</v>
      </c>
      <c r="C587" s="18"/>
      <c r="D587" s="3">
        <f t="shared" si="42"/>
        <v>68.899999999998357</v>
      </c>
      <c r="E587" s="22">
        <v>1.6180000000000001</v>
      </c>
      <c r="F587" s="3"/>
      <c r="G587" s="27"/>
      <c r="H587" s="18"/>
      <c r="J587" s="3">
        <f t="shared" si="43"/>
        <v>78.899999999998357</v>
      </c>
      <c r="K587" s="84" t="s">
        <v>43</v>
      </c>
      <c r="M587" s="3">
        <f t="shared" si="44"/>
        <v>68.899999999998357</v>
      </c>
      <c r="N587" s="7" t="s">
        <v>36</v>
      </c>
    </row>
    <row r="588" spans="1:14" x14ac:dyDescent="0.2">
      <c r="A588" s="3">
        <f t="shared" si="41"/>
        <v>78.949999999998354</v>
      </c>
      <c r="B588" s="2">
        <v>1.0660000000000001</v>
      </c>
      <c r="C588" s="18"/>
      <c r="D588" s="3">
        <f t="shared" si="42"/>
        <v>68.949999999998354</v>
      </c>
      <c r="E588" s="22">
        <v>1.6180000000000001</v>
      </c>
      <c r="F588" s="18"/>
      <c r="G588" s="27"/>
      <c r="H588" s="18"/>
      <c r="J588" s="3">
        <f t="shared" si="43"/>
        <v>78.949999999998354</v>
      </c>
      <c r="K588" s="84" t="s">
        <v>43</v>
      </c>
      <c r="M588" s="3">
        <f t="shared" si="44"/>
        <v>68.949999999998354</v>
      </c>
      <c r="N588" s="7" t="s">
        <v>36</v>
      </c>
    </row>
    <row r="589" spans="1:14" x14ac:dyDescent="0.2">
      <c r="A589" s="3">
        <f t="shared" si="41"/>
        <v>78.999999999998352</v>
      </c>
      <c r="B589" s="2">
        <v>1.0660000000000001</v>
      </c>
      <c r="C589" s="18"/>
      <c r="D589" s="3">
        <f t="shared" si="42"/>
        <v>68.999999999998352</v>
      </c>
      <c r="E589" s="22">
        <v>1.6180000000000001</v>
      </c>
      <c r="F589" s="18"/>
      <c r="G589" s="27"/>
      <c r="H589" s="18"/>
      <c r="J589" s="3">
        <f t="shared" si="43"/>
        <v>78.999999999998352</v>
      </c>
      <c r="K589" s="84" t="s">
        <v>43</v>
      </c>
      <c r="M589" s="3">
        <f t="shared" si="44"/>
        <v>68.999999999998352</v>
      </c>
      <c r="N589" s="7" t="s">
        <v>36</v>
      </c>
    </row>
    <row r="590" spans="1:14" x14ac:dyDescent="0.2">
      <c r="A590" s="3">
        <f t="shared" si="41"/>
        <v>79.049999999998349</v>
      </c>
      <c r="B590" s="2">
        <v>1.0629999999999999</v>
      </c>
      <c r="C590" s="18"/>
      <c r="D590" s="3">
        <f t="shared" si="42"/>
        <v>69.049999999998349</v>
      </c>
      <c r="E590" s="22">
        <v>1.615</v>
      </c>
      <c r="F590" s="13"/>
      <c r="G590" s="27"/>
      <c r="H590" s="18"/>
      <c r="J590" s="3">
        <f t="shared" si="43"/>
        <v>79.049999999998349</v>
      </c>
      <c r="K590" s="84" t="s">
        <v>43</v>
      </c>
      <c r="M590" s="3">
        <f t="shared" si="44"/>
        <v>69.049999999998349</v>
      </c>
      <c r="N590" s="7" t="s">
        <v>36</v>
      </c>
    </row>
    <row r="591" spans="1:14" x14ac:dyDescent="0.2">
      <c r="A591" s="3">
        <f t="shared" si="41"/>
        <v>79.099999999998346</v>
      </c>
      <c r="B591" s="2">
        <v>1.0629999999999999</v>
      </c>
      <c r="C591" s="18"/>
      <c r="D591" s="3">
        <f t="shared" si="42"/>
        <v>69.099999999998346</v>
      </c>
      <c r="E591" s="22">
        <v>1.615</v>
      </c>
      <c r="F591" s="13"/>
      <c r="G591" s="27"/>
      <c r="H591" s="18"/>
      <c r="J591" s="3">
        <f t="shared" si="43"/>
        <v>79.099999999998346</v>
      </c>
      <c r="K591" s="84" t="s">
        <v>43</v>
      </c>
      <c r="M591" s="3">
        <f t="shared" si="44"/>
        <v>69.099999999998346</v>
      </c>
      <c r="N591" s="7" t="s">
        <v>36</v>
      </c>
    </row>
    <row r="592" spans="1:14" x14ac:dyDescent="0.2">
      <c r="A592" s="3">
        <f t="shared" si="41"/>
        <v>79.149999999998343</v>
      </c>
      <c r="B592" s="2">
        <v>1.0629999999999999</v>
      </c>
      <c r="C592" s="18"/>
      <c r="D592" s="3">
        <f t="shared" si="42"/>
        <v>69.149999999998343</v>
      </c>
      <c r="E592" s="22">
        <v>1.615</v>
      </c>
      <c r="F592" s="13"/>
      <c r="G592" s="27"/>
      <c r="H592" s="18"/>
      <c r="J592" s="3">
        <f t="shared" si="43"/>
        <v>79.149999999998343</v>
      </c>
      <c r="K592" s="84" t="s">
        <v>43</v>
      </c>
      <c r="M592" s="3">
        <f t="shared" si="44"/>
        <v>69.149999999998343</v>
      </c>
      <c r="N592" s="7" t="s">
        <v>36</v>
      </c>
    </row>
    <row r="593" spans="1:14" x14ac:dyDescent="0.2">
      <c r="A593" s="3">
        <f t="shared" si="41"/>
        <v>79.19999999999834</v>
      </c>
      <c r="B593" s="2">
        <v>1.0629999999999999</v>
      </c>
      <c r="C593" s="18"/>
      <c r="D593" s="3">
        <f t="shared" si="42"/>
        <v>69.19999999999834</v>
      </c>
      <c r="E593" s="22">
        <v>1.615</v>
      </c>
      <c r="F593" s="13"/>
      <c r="G593" s="27"/>
      <c r="H593" s="18"/>
      <c r="J593" s="3">
        <f t="shared" si="43"/>
        <v>79.19999999999834</v>
      </c>
      <c r="K593" s="84" t="s">
        <v>43</v>
      </c>
      <c r="M593" s="3">
        <f t="shared" si="44"/>
        <v>69.19999999999834</v>
      </c>
      <c r="N593" s="7" t="s">
        <v>36</v>
      </c>
    </row>
    <row r="594" spans="1:14" x14ac:dyDescent="0.2">
      <c r="A594" s="3">
        <f t="shared" si="41"/>
        <v>79.249999999998337</v>
      </c>
      <c r="B594" s="2">
        <v>1.0629999999999999</v>
      </c>
      <c r="C594" s="18"/>
      <c r="D594" s="3">
        <f t="shared" si="42"/>
        <v>69.249999999998337</v>
      </c>
      <c r="E594" s="22">
        <v>1.615</v>
      </c>
      <c r="F594" s="13"/>
      <c r="G594" s="27"/>
      <c r="H594" s="18"/>
      <c r="J594" s="3">
        <f t="shared" si="43"/>
        <v>79.249999999998337</v>
      </c>
      <c r="K594" s="84" t="s">
        <v>43</v>
      </c>
      <c r="M594" s="3">
        <f t="shared" si="44"/>
        <v>69.249999999998337</v>
      </c>
      <c r="N594" s="7" t="s">
        <v>36</v>
      </c>
    </row>
    <row r="595" spans="1:14" x14ac:dyDescent="0.2">
      <c r="A595" s="3">
        <f t="shared" si="41"/>
        <v>79.299999999998334</v>
      </c>
      <c r="B595" s="2">
        <v>1.06</v>
      </c>
      <c r="C595" s="18"/>
      <c r="D595" s="3">
        <f t="shared" si="42"/>
        <v>69.299999999998334</v>
      </c>
      <c r="E595" s="22">
        <v>1.6120000000000001</v>
      </c>
      <c r="F595" s="13"/>
      <c r="G595" s="27"/>
      <c r="H595" s="18"/>
      <c r="J595" s="3">
        <f t="shared" si="43"/>
        <v>79.299999999998334</v>
      </c>
      <c r="K595" s="84" t="s">
        <v>43</v>
      </c>
      <c r="M595" s="3">
        <f t="shared" si="44"/>
        <v>69.299999999998334</v>
      </c>
      <c r="N595" s="7" t="s">
        <v>36</v>
      </c>
    </row>
    <row r="596" spans="1:14" x14ac:dyDescent="0.2">
      <c r="A596" s="3">
        <f t="shared" si="41"/>
        <v>79.349999999998332</v>
      </c>
      <c r="B596" s="2">
        <v>1.06</v>
      </c>
      <c r="C596" s="18"/>
      <c r="D596" s="3">
        <f t="shared" si="42"/>
        <v>69.349999999998332</v>
      </c>
      <c r="E596" s="22">
        <v>1.6120000000000001</v>
      </c>
      <c r="F596" s="13"/>
      <c r="G596" s="27"/>
      <c r="H596" s="18"/>
      <c r="J596" s="3">
        <f t="shared" si="43"/>
        <v>79.349999999998332</v>
      </c>
      <c r="K596" s="84" t="s">
        <v>43</v>
      </c>
      <c r="M596" s="3">
        <f t="shared" si="44"/>
        <v>69.349999999998332</v>
      </c>
      <c r="N596" s="7" t="s">
        <v>36</v>
      </c>
    </row>
    <row r="597" spans="1:14" x14ac:dyDescent="0.2">
      <c r="A597" s="3">
        <f t="shared" si="41"/>
        <v>79.399999999998329</v>
      </c>
      <c r="B597" s="2">
        <v>1.06</v>
      </c>
      <c r="C597" s="18"/>
      <c r="D597" s="3">
        <f t="shared" si="42"/>
        <v>69.399999999998329</v>
      </c>
      <c r="E597" s="22">
        <v>1.6120000000000001</v>
      </c>
      <c r="F597" s="13"/>
      <c r="G597" s="27"/>
      <c r="H597" s="18"/>
      <c r="J597" s="3">
        <f t="shared" si="43"/>
        <v>79.399999999998329</v>
      </c>
      <c r="K597" s="84" t="s">
        <v>43</v>
      </c>
      <c r="M597" s="3">
        <f t="shared" si="44"/>
        <v>69.399999999998329</v>
      </c>
      <c r="N597" s="7" t="s">
        <v>36</v>
      </c>
    </row>
    <row r="598" spans="1:14" x14ac:dyDescent="0.2">
      <c r="A598" s="3">
        <f t="shared" si="41"/>
        <v>79.449999999998326</v>
      </c>
      <c r="B598" s="2">
        <v>1.06</v>
      </c>
      <c r="C598" s="18"/>
      <c r="D598" s="3">
        <f t="shared" si="42"/>
        <v>69.449999999998326</v>
      </c>
      <c r="E598" s="22">
        <v>1.6120000000000001</v>
      </c>
      <c r="F598" s="13"/>
      <c r="G598" s="27"/>
      <c r="H598" s="18"/>
      <c r="J598" s="3">
        <f t="shared" si="43"/>
        <v>79.449999999998326</v>
      </c>
      <c r="K598" s="84" t="s">
        <v>43</v>
      </c>
      <c r="M598" s="3">
        <f t="shared" si="44"/>
        <v>69.449999999998326</v>
      </c>
      <c r="N598" s="7" t="s">
        <v>36</v>
      </c>
    </row>
    <row r="599" spans="1:14" x14ac:dyDescent="0.2">
      <c r="A599" s="3">
        <f t="shared" si="41"/>
        <v>79.499999999998323</v>
      </c>
      <c r="B599" s="2">
        <v>1.06</v>
      </c>
      <c r="C599" s="18"/>
      <c r="D599" s="3">
        <f t="shared" si="42"/>
        <v>69.499999999998323</v>
      </c>
      <c r="E599" s="22">
        <v>1.6120000000000001</v>
      </c>
      <c r="F599" s="13"/>
      <c r="G599" s="27"/>
      <c r="H599" s="18"/>
      <c r="J599" s="3">
        <f t="shared" si="43"/>
        <v>79.499999999998323</v>
      </c>
      <c r="K599" s="84" t="s">
        <v>43</v>
      </c>
      <c r="M599" s="3">
        <f t="shared" si="44"/>
        <v>69.499999999998323</v>
      </c>
      <c r="N599" s="7" t="s">
        <v>36</v>
      </c>
    </row>
    <row r="600" spans="1:14" x14ac:dyDescent="0.2">
      <c r="A600" s="3">
        <f t="shared" si="41"/>
        <v>79.54999999999832</v>
      </c>
      <c r="B600" s="2">
        <v>1.0569999999999999</v>
      </c>
      <c r="C600" s="18"/>
      <c r="D600" s="3">
        <f t="shared" si="42"/>
        <v>69.54999999999832</v>
      </c>
      <c r="E600" s="22">
        <v>1.6080000000000001</v>
      </c>
      <c r="F600" s="17"/>
      <c r="G600" s="27"/>
      <c r="H600" s="18"/>
      <c r="J600" s="3">
        <f t="shared" si="43"/>
        <v>79.54999999999832</v>
      </c>
      <c r="K600" s="84" t="s">
        <v>43</v>
      </c>
      <c r="M600" s="3">
        <f t="shared" si="44"/>
        <v>69.54999999999832</v>
      </c>
      <c r="N600" s="7" t="s">
        <v>36</v>
      </c>
    </row>
    <row r="601" spans="1:14" x14ac:dyDescent="0.2">
      <c r="A601" s="3">
        <f t="shared" si="41"/>
        <v>79.599999999998317</v>
      </c>
      <c r="B601" s="2">
        <v>1.0569999999999999</v>
      </c>
      <c r="C601" s="18"/>
      <c r="D601" s="3">
        <f t="shared" si="42"/>
        <v>69.599999999998317</v>
      </c>
      <c r="E601" s="22">
        <v>1.6080000000000001</v>
      </c>
      <c r="F601" s="17"/>
      <c r="G601" s="27"/>
      <c r="H601" s="18"/>
      <c r="J601" s="3">
        <f t="shared" si="43"/>
        <v>79.599999999998317</v>
      </c>
      <c r="K601" s="84" t="s">
        <v>43</v>
      </c>
      <c r="M601" s="3">
        <f t="shared" si="44"/>
        <v>69.599999999998317</v>
      </c>
      <c r="N601" s="7" t="s">
        <v>36</v>
      </c>
    </row>
    <row r="602" spans="1:14" x14ac:dyDescent="0.2">
      <c r="A602" s="3">
        <f t="shared" si="41"/>
        <v>79.649999999998315</v>
      </c>
      <c r="B602" s="2">
        <v>1.0569999999999999</v>
      </c>
      <c r="C602" s="18"/>
      <c r="D602" s="3">
        <f t="shared" si="42"/>
        <v>69.649999999998315</v>
      </c>
      <c r="E602" s="22">
        <v>1.6080000000000001</v>
      </c>
      <c r="F602" s="18"/>
      <c r="G602" s="27"/>
      <c r="H602" s="18"/>
      <c r="J602" s="3">
        <f t="shared" si="43"/>
        <v>79.649999999998315</v>
      </c>
      <c r="K602" s="84" t="s">
        <v>43</v>
      </c>
      <c r="M602" s="3">
        <f t="shared" si="44"/>
        <v>69.649999999998315</v>
      </c>
      <c r="N602" s="7" t="s">
        <v>36</v>
      </c>
    </row>
    <row r="603" spans="1:14" x14ac:dyDescent="0.2">
      <c r="A603" s="3">
        <f t="shared" si="41"/>
        <v>79.699999999998312</v>
      </c>
      <c r="B603" s="2">
        <v>1.0569999999999999</v>
      </c>
      <c r="C603" s="18"/>
      <c r="D603" s="3">
        <f t="shared" si="42"/>
        <v>69.699999999998312</v>
      </c>
      <c r="E603" s="22">
        <v>1.6080000000000001</v>
      </c>
      <c r="F603" s="18"/>
      <c r="G603" s="27"/>
      <c r="H603" s="18"/>
      <c r="J603" s="3">
        <f t="shared" si="43"/>
        <v>79.699999999998312</v>
      </c>
      <c r="K603" s="84" t="s">
        <v>43</v>
      </c>
      <c r="M603" s="3">
        <f t="shared" si="44"/>
        <v>69.699999999998312</v>
      </c>
      <c r="N603" s="7" t="s">
        <v>36</v>
      </c>
    </row>
    <row r="604" spans="1:14" x14ac:dyDescent="0.2">
      <c r="A604" s="3">
        <f t="shared" si="41"/>
        <v>79.749999999998309</v>
      </c>
      <c r="B604" s="2">
        <v>1.0569999999999999</v>
      </c>
      <c r="C604" s="18"/>
      <c r="D604" s="3">
        <f t="shared" si="42"/>
        <v>69.749999999998309</v>
      </c>
      <c r="E604" s="22">
        <v>1.6080000000000001</v>
      </c>
      <c r="F604" s="18"/>
      <c r="G604" s="27"/>
      <c r="H604" s="18"/>
      <c r="J604" s="3">
        <f t="shared" si="43"/>
        <v>79.749999999998309</v>
      </c>
      <c r="K604" s="84" t="s">
        <v>43</v>
      </c>
      <c r="M604" s="3">
        <f t="shared" si="44"/>
        <v>69.749999999998309</v>
      </c>
      <c r="N604" s="7" t="s">
        <v>36</v>
      </c>
    </row>
    <row r="605" spans="1:14" x14ac:dyDescent="0.2">
      <c r="A605" s="3">
        <f t="shared" si="41"/>
        <v>79.799999999998306</v>
      </c>
      <c r="B605" s="2">
        <v>1.054</v>
      </c>
      <c r="C605" s="18"/>
      <c r="D605" s="3">
        <f t="shared" si="42"/>
        <v>69.799999999998306</v>
      </c>
      <c r="E605" s="22">
        <v>1.605</v>
      </c>
      <c r="F605" s="20"/>
      <c r="G605" s="27"/>
      <c r="H605" s="18"/>
      <c r="J605" s="3">
        <f t="shared" si="43"/>
        <v>79.799999999998306</v>
      </c>
      <c r="K605" s="84" t="s">
        <v>43</v>
      </c>
      <c r="M605" s="3">
        <f t="shared" si="44"/>
        <v>69.799999999998306</v>
      </c>
      <c r="N605" s="7" t="s">
        <v>36</v>
      </c>
    </row>
    <row r="606" spans="1:14" x14ac:dyDescent="0.2">
      <c r="A606" s="3">
        <f t="shared" si="41"/>
        <v>79.849999999998303</v>
      </c>
      <c r="B606" s="2">
        <v>1.054</v>
      </c>
      <c r="C606" s="18"/>
      <c r="D606" s="3">
        <f t="shared" si="42"/>
        <v>69.849999999998303</v>
      </c>
      <c r="E606" s="22">
        <v>1.605</v>
      </c>
      <c r="F606" s="18"/>
      <c r="G606" s="27"/>
      <c r="H606" s="18"/>
      <c r="J606" s="3">
        <f t="shared" si="43"/>
        <v>79.849999999998303</v>
      </c>
      <c r="K606" s="84" t="s">
        <v>43</v>
      </c>
      <c r="M606" s="3">
        <f t="shared" si="44"/>
        <v>69.849999999998303</v>
      </c>
      <c r="N606" s="7" t="s">
        <v>36</v>
      </c>
    </row>
    <row r="607" spans="1:14" x14ac:dyDescent="0.2">
      <c r="A607" s="3">
        <f t="shared" si="41"/>
        <v>79.8999999999983</v>
      </c>
      <c r="B607" s="2">
        <v>1.054</v>
      </c>
      <c r="C607" s="18"/>
      <c r="D607" s="3">
        <f t="shared" si="42"/>
        <v>69.8999999999983</v>
      </c>
      <c r="E607" s="22">
        <v>1.605</v>
      </c>
      <c r="F607" s="3"/>
      <c r="G607" s="27"/>
      <c r="H607" s="18"/>
      <c r="J607" s="3">
        <f t="shared" si="43"/>
        <v>79.8999999999983</v>
      </c>
      <c r="K607" s="84" t="s">
        <v>43</v>
      </c>
      <c r="M607" s="3">
        <f t="shared" si="44"/>
        <v>69.8999999999983</v>
      </c>
      <c r="N607" s="7" t="s">
        <v>36</v>
      </c>
    </row>
    <row r="608" spans="1:14" x14ac:dyDescent="0.2">
      <c r="A608" s="3">
        <f t="shared" si="41"/>
        <v>79.949999999998298</v>
      </c>
      <c r="B608" s="2">
        <v>1.054</v>
      </c>
      <c r="C608" s="18"/>
      <c r="D608" s="3">
        <f t="shared" si="42"/>
        <v>69.949999999998298</v>
      </c>
      <c r="E608" s="22">
        <v>1.605</v>
      </c>
      <c r="F608" s="18"/>
      <c r="G608" s="27"/>
      <c r="H608" s="18"/>
      <c r="J608" s="3">
        <f t="shared" si="43"/>
        <v>79.949999999998298</v>
      </c>
      <c r="K608" s="84" t="s">
        <v>43</v>
      </c>
      <c r="M608" s="3">
        <f t="shared" si="44"/>
        <v>69.949999999998298</v>
      </c>
      <c r="N608" s="7" t="s">
        <v>36</v>
      </c>
    </row>
    <row r="609" spans="1:14" x14ac:dyDescent="0.2">
      <c r="A609" s="3">
        <f t="shared" si="41"/>
        <v>79.999999999998295</v>
      </c>
      <c r="B609" s="2">
        <v>1.054</v>
      </c>
      <c r="C609" s="18"/>
      <c r="D609" s="3">
        <f t="shared" si="42"/>
        <v>69.999999999998295</v>
      </c>
      <c r="E609" s="22">
        <v>1.605</v>
      </c>
      <c r="F609" s="18"/>
      <c r="G609" s="27"/>
      <c r="H609" s="18"/>
      <c r="J609" s="3">
        <f t="shared" si="43"/>
        <v>79.999999999998295</v>
      </c>
      <c r="K609" s="84" t="s">
        <v>43</v>
      </c>
      <c r="M609" s="3">
        <f t="shared" si="44"/>
        <v>69.999999999998295</v>
      </c>
      <c r="N609" s="7" t="s">
        <v>36</v>
      </c>
    </row>
    <row r="610" spans="1:14" x14ac:dyDescent="0.2">
      <c r="A610" s="3">
        <f t="shared" si="41"/>
        <v>80.049999999998292</v>
      </c>
      <c r="B610" s="2">
        <v>1.0509999999999999</v>
      </c>
      <c r="C610" s="18"/>
      <c r="D610" s="3">
        <f t="shared" si="42"/>
        <v>70.049999999998292</v>
      </c>
      <c r="E610" s="22">
        <v>1.601</v>
      </c>
      <c r="F610" s="13"/>
      <c r="G610" s="27"/>
      <c r="H610" s="18"/>
      <c r="J610" s="3">
        <f t="shared" si="43"/>
        <v>80.049999999998292</v>
      </c>
      <c r="K610" s="84" t="s">
        <v>43</v>
      </c>
      <c r="M610" s="3">
        <f t="shared" si="44"/>
        <v>70.049999999998292</v>
      </c>
      <c r="N610" s="7" t="s">
        <v>36</v>
      </c>
    </row>
    <row r="611" spans="1:14" x14ac:dyDescent="0.2">
      <c r="A611" s="3">
        <f t="shared" si="41"/>
        <v>80.099999999998289</v>
      </c>
      <c r="B611" s="2">
        <v>1.0509999999999999</v>
      </c>
      <c r="C611" s="18"/>
      <c r="D611" s="3">
        <f t="shared" si="42"/>
        <v>70.099999999998289</v>
      </c>
      <c r="E611" s="22">
        <v>1.601</v>
      </c>
      <c r="F611" s="13"/>
      <c r="G611" s="27"/>
      <c r="H611" s="18"/>
      <c r="J611" s="3">
        <f t="shared" si="43"/>
        <v>80.099999999998289</v>
      </c>
      <c r="K611" s="84" t="s">
        <v>43</v>
      </c>
      <c r="M611" s="3">
        <f t="shared" si="44"/>
        <v>70.099999999998289</v>
      </c>
      <c r="N611" s="7" t="s">
        <v>36</v>
      </c>
    </row>
    <row r="612" spans="1:14" x14ac:dyDescent="0.2">
      <c r="A612" s="3">
        <f t="shared" si="41"/>
        <v>80.149999999998286</v>
      </c>
      <c r="B612" s="2">
        <v>1.0509999999999999</v>
      </c>
      <c r="C612" s="18"/>
      <c r="D612" s="3">
        <f t="shared" si="42"/>
        <v>70.149999999998286</v>
      </c>
      <c r="E612" s="22">
        <v>1.601</v>
      </c>
      <c r="F612" s="13"/>
      <c r="G612" s="27"/>
      <c r="H612" s="18"/>
      <c r="J612" s="3">
        <f t="shared" si="43"/>
        <v>80.149999999998286</v>
      </c>
      <c r="K612" s="84" t="s">
        <v>43</v>
      </c>
      <c r="M612" s="3">
        <f t="shared" si="44"/>
        <v>70.149999999998286</v>
      </c>
      <c r="N612" s="7" t="s">
        <v>36</v>
      </c>
    </row>
    <row r="613" spans="1:14" x14ac:dyDescent="0.2">
      <c r="A613" s="3">
        <f t="shared" si="41"/>
        <v>80.199999999998283</v>
      </c>
      <c r="B613" s="2">
        <v>1.0509999999999999</v>
      </c>
      <c r="C613" s="18"/>
      <c r="D613" s="3">
        <f t="shared" si="42"/>
        <v>70.199999999998283</v>
      </c>
      <c r="E613" s="22">
        <v>1.601</v>
      </c>
      <c r="F613" s="13"/>
      <c r="G613" s="27"/>
      <c r="H613" s="18"/>
      <c r="J613" s="3">
        <f t="shared" si="43"/>
        <v>80.199999999998283</v>
      </c>
      <c r="K613" s="84" t="s">
        <v>43</v>
      </c>
      <c r="M613" s="3">
        <f t="shared" si="44"/>
        <v>70.199999999998283</v>
      </c>
      <c r="N613" s="7" t="s">
        <v>36</v>
      </c>
    </row>
    <row r="614" spans="1:14" x14ac:dyDescent="0.2">
      <c r="A614" s="3">
        <f t="shared" si="41"/>
        <v>80.24999999999828</v>
      </c>
      <c r="B614" s="2">
        <v>1.0509999999999999</v>
      </c>
      <c r="C614" s="18"/>
      <c r="D614" s="3">
        <f t="shared" si="42"/>
        <v>70.24999999999828</v>
      </c>
      <c r="E614" s="22">
        <v>1.601</v>
      </c>
      <c r="F614" s="13"/>
      <c r="G614" s="27"/>
      <c r="H614" s="18"/>
      <c r="J614" s="3">
        <f t="shared" si="43"/>
        <v>80.24999999999828</v>
      </c>
      <c r="K614" s="84" t="s">
        <v>43</v>
      </c>
      <c r="M614" s="3">
        <f t="shared" si="44"/>
        <v>70.24999999999828</v>
      </c>
      <c r="N614" s="7" t="s">
        <v>36</v>
      </c>
    </row>
    <row r="615" spans="1:14" x14ac:dyDescent="0.2">
      <c r="A615" s="3">
        <f t="shared" si="41"/>
        <v>80.299999999998278</v>
      </c>
      <c r="B615" s="2">
        <v>1.048</v>
      </c>
      <c r="C615" s="18"/>
      <c r="D615" s="3">
        <f t="shared" si="42"/>
        <v>70.299999999998278</v>
      </c>
      <c r="E615" s="22">
        <v>1.5980000000000001</v>
      </c>
      <c r="F615" s="13"/>
      <c r="G615" s="27"/>
      <c r="H615" s="18"/>
      <c r="J615" s="3">
        <f t="shared" si="43"/>
        <v>80.299999999998278</v>
      </c>
      <c r="K615" s="84" t="s">
        <v>43</v>
      </c>
      <c r="M615" s="3">
        <f t="shared" si="44"/>
        <v>70.299999999998278</v>
      </c>
      <c r="N615" s="7" t="s">
        <v>36</v>
      </c>
    </row>
    <row r="616" spans="1:14" x14ac:dyDescent="0.2">
      <c r="A616" s="3">
        <f t="shared" si="41"/>
        <v>80.349999999998275</v>
      </c>
      <c r="B616" s="2">
        <v>1.048</v>
      </c>
      <c r="C616" s="18"/>
      <c r="D616" s="3">
        <f t="shared" si="42"/>
        <v>70.349999999998275</v>
      </c>
      <c r="E616" s="22">
        <v>1.5980000000000001</v>
      </c>
      <c r="F616" s="13"/>
      <c r="G616" s="27"/>
      <c r="H616" s="18"/>
      <c r="J616" s="3">
        <f t="shared" si="43"/>
        <v>80.349999999998275</v>
      </c>
      <c r="K616" s="84" t="s">
        <v>43</v>
      </c>
      <c r="M616" s="3">
        <f t="shared" si="44"/>
        <v>70.349999999998275</v>
      </c>
      <c r="N616" s="7" t="s">
        <v>36</v>
      </c>
    </row>
    <row r="617" spans="1:14" x14ac:dyDescent="0.2">
      <c r="A617" s="3">
        <f t="shared" si="41"/>
        <v>80.399999999998272</v>
      </c>
      <c r="B617" s="2">
        <v>1.048</v>
      </c>
      <c r="C617" s="18"/>
      <c r="D617" s="3">
        <f t="shared" si="42"/>
        <v>70.399999999998272</v>
      </c>
      <c r="E617" s="22">
        <v>1.5980000000000001</v>
      </c>
      <c r="F617" s="13"/>
      <c r="G617" s="27"/>
      <c r="H617" s="18"/>
      <c r="J617" s="3">
        <f t="shared" si="43"/>
        <v>80.399999999998272</v>
      </c>
      <c r="K617" s="84" t="s">
        <v>43</v>
      </c>
      <c r="M617" s="3">
        <f t="shared" si="44"/>
        <v>70.399999999998272</v>
      </c>
      <c r="N617" s="7" t="s">
        <v>36</v>
      </c>
    </row>
    <row r="618" spans="1:14" x14ac:dyDescent="0.2">
      <c r="A618" s="3">
        <f t="shared" si="41"/>
        <v>80.449999999998269</v>
      </c>
      <c r="B618" s="2">
        <v>1.048</v>
      </c>
      <c r="C618" s="18"/>
      <c r="D618" s="3">
        <f t="shared" si="42"/>
        <v>70.449999999998269</v>
      </c>
      <c r="E618" s="22">
        <v>1.5980000000000001</v>
      </c>
      <c r="F618" s="13"/>
      <c r="G618" s="27"/>
      <c r="H618" s="18"/>
      <c r="J618" s="3">
        <f t="shared" si="43"/>
        <v>80.449999999998269</v>
      </c>
      <c r="K618" s="84" t="s">
        <v>43</v>
      </c>
      <c r="M618" s="3">
        <f t="shared" si="44"/>
        <v>70.449999999998269</v>
      </c>
      <c r="N618" s="7" t="s">
        <v>36</v>
      </c>
    </row>
    <row r="619" spans="1:14" x14ac:dyDescent="0.2">
      <c r="A619" s="3">
        <f t="shared" si="41"/>
        <v>80.499999999998266</v>
      </c>
      <c r="B619" s="2">
        <v>1.048</v>
      </c>
      <c r="C619" s="18"/>
      <c r="D619" s="3">
        <f t="shared" si="42"/>
        <v>70.499999999998266</v>
      </c>
      <c r="E619" s="22">
        <v>1.5980000000000001</v>
      </c>
      <c r="F619" s="13"/>
      <c r="G619" s="27"/>
      <c r="H619" s="18"/>
      <c r="J619" s="3">
        <f t="shared" si="43"/>
        <v>80.499999999998266</v>
      </c>
      <c r="K619" s="84" t="s">
        <v>43</v>
      </c>
      <c r="M619" s="3">
        <f t="shared" si="44"/>
        <v>70.499999999998266</v>
      </c>
      <c r="N619" s="7" t="s">
        <v>36</v>
      </c>
    </row>
    <row r="620" spans="1:14" x14ac:dyDescent="0.2">
      <c r="A620" s="3">
        <f t="shared" si="41"/>
        <v>80.549999999998263</v>
      </c>
      <c r="B620" s="2">
        <v>1.046</v>
      </c>
      <c r="C620" s="18"/>
      <c r="D620" s="3">
        <f t="shared" si="42"/>
        <v>70.549999999998263</v>
      </c>
      <c r="E620" s="22">
        <v>1.595</v>
      </c>
      <c r="F620" s="17"/>
      <c r="G620" s="27"/>
      <c r="H620" s="18"/>
      <c r="J620" s="3">
        <f t="shared" si="43"/>
        <v>80.549999999998263</v>
      </c>
      <c r="K620" s="84" t="s">
        <v>43</v>
      </c>
      <c r="M620" s="3">
        <f t="shared" si="44"/>
        <v>70.549999999998263</v>
      </c>
      <c r="N620" s="7" t="s">
        <v>36</v>
      </c>
    </row>
    <row r="621" spans="1:14" x14ac:dyDescent="0.2">
      <c r="A621" s="3">
        <f t="shared" si="41"/>
        <v>80.599999999998261</v>
      </c>
      <c r="B621" s="2">
        <v>1.046</v>
      </c>
      <c r="C621" s="18"/>
      <c r="D621" s="3">
        <f t="shared" si="42"/>
        <v>70.599999999998261</v>
      </c>
      <c r="E621" s="22">
        <v>1.595</v>
      </c>
      <c r="F621" s="17"/>
      <c r="G621" s="27"/>
      <c r="H621" s="18"/>
      <c r="J621" s="3">
        <f t="shared" si="43"/>
        <v>80.599999999998261</v>
      </c>
      <c r="K621" s="84" t="s">
        <v>43</v>
      </c>
      <c r="M621" s="3">
        <f t="shared" si="44"/>
        <v>70.599999999998261</v>
      </c>
      <c r="N621" s="7" t="s">
        <v>36</v>
      </c>
    </row>
    <row r="622" spans="1:14" x14ac:dyDescent="0.2">
      <c r="A622" s="3">
        <f t="shared" si="41"/>
        <v>80.649999999998258</v>
      </c>
      <c r="B622" s="2">
        <v>1.046</v>
      </c>
      <c r="C622" s="18"/>
      <c r="D622" s="3">
        <f t="shared" si="42"/>
        <v>70.649999999998258</v>
      </c>
      <c r="E622" s="22">
        <v>1.595</v>
      </c>
      <c r="F622" s="18"/>
      <c r="G622" s="27"/>
      <c r="H622" s="18"/>
      <c r="J622" s="3">
        <f t="shared" si="43"/>
        <v>80.649999999998258</v>
      </c>
      <c r="K622" s="84" t="s">
        <v>43</v>
      </c>
      <c r="M622" s="3">
        <f t="shared" si="44"/>
        <v>70.649999999998258</v>
      </c>
      <c r="N622" s="7" t="s">
        <v>36</v>
      </c>
    </row>
    <row r="623" spans="1:14" x14ac:dyDescent="0.2">
      <c r="A623" s="3">
        <f t="shared" si="41"/>
        <v>80.699999999998255</v>
      </c>
      <c r="B623" s="2">
        <v>1.046</v>
      </c>
      <c r="C623" s="18"/>
      <c r="D623" s="3">
        <f t="shared" si="42"/>
        <v>70.699999999998255</v>
      </c>
      <c r="E623" s="22">
        <v>1.595</v>
      </c>
      <c r="F623" s="18"/>
      <c r="G623" s="27"/>
      <c r="H623" s="18"/>
      <c r="J623" s="3">
        <f t="shared" si="43"/>
        <v>80.699999999998255</v>
      </c>
      <c r="K623" s="84" t="s">
        <v>43</v>
      </c>
      <c r="M623" s="3">
        <f t="shared" si="44"/>
        <v>70.699999999998255</v>
      </c>
      <c r="N623" s="7" t="s">
        <v>36</v>
      </c>
    </row>
    <row r="624" spans="1:14" x14ac:dyDescent="0.2">
      <c r="A624" s="3">
        <f t="shared" si="41"/>
        <v>80.749999999998252</v>
      </c>
      <c r="B624" s="2">
        <v>1.046</v>
      </c>
      <c r="C624" s="18"/>
      <c r="D624" s="3">
        <f t="shared" si="42"/>
        <v>70.749999999998252</v>
      </c>
      <c r="E624" s="22">
        <v>1.595</v>
      </c>
      <c r="F624" s="18"/>
      <c r="G624" s="27"/>
      <c r="H624" s="18"/>
      <c r="J624" s="3">
        <f t="shared" si="43"/>
        <v>80.749999999998252</v>
      </c>
      <c r="K624" s="84" t="s">
        <v>43</v>
      </c>
      <c r="M624" s="3">
        <f t="shared" si="44"/>
        <v>70.749999999998252</v>
      </c>
      <c r="N624" s="7" t="s">
        <v>36</v>
      </c>
    </row>
    <row r="625" spans="1:14" x14ac:dyDescent="0.2">
      <c r="A625" s="3">
        <f t="shared" si="41"/>
        <v>80.799999999998249</v>
      </c>
      <c r="B625" s="2">
        <v>1.044</v>
      </c>
      <c r="C625" s="18"/>
      <c r="D625" s="3">
        <f t="shared" si="42"/>
        <v>70.799999999998249</v>
      </c>
      <c r="E625" s="22">
        <v>1.5920000000000001</v>
      </c>
      <c r="F625" s="20"/>
      <c r="G625" s="27"/>
      <c r="H625" s="18"/>
      <c r="J625" s="3">
        <f t="shared" si="43"/>
        <v>80.799999999998249</v>
      </c>
      <c r="K625" s="84" t="s">
        <v>43</v>
      </c>
      <c r="M625" s="3">
        <f t="shared" si="44"/>
        <v>70.799999999998249</v>
      </c>
      <c r="N625" s="7" t="s">
        <v>36</v>
      </c>
    </row>
    <row r="626" spans="1:14" x14ac:dyDescent="0.2">
      <c r="A626" s="3">
        <f t="shared" si="41"/>
        <v>80.849999999998246</v>
      </c>
      <c r="B626" s="2">
        <v>1.044</v>
      </c>
      <c r="C626" s="18"/>
      <c r="D626" s="3">
        <f t="shared" si="42"/>
        <v>70.849999999998246</v>
      </c>
      <c r="E626" s="22">
        <v>1.5920000000000001</v>
      </c>
      <c r="F626" s="18"/>
      <c r="G626" s="27"/>
      <c r="H626" s="18"/>
      <c r="J626" s="3">
        <f t="shared" si="43"/>
        <v>80.849999999998246</v>
      </c>
      <c r="K626" s="84" t="s">
        <v>43</v>
      </c>
      <c r="M626" s="3">
        <f t="shared" si="44"/>
        <v>70.849999999998246</v>
      </c>
      <c r="N626" s="7" t="s">
        <v>36</v>
      </c>
    </row>
    <row r="627" spans="1:14" x14ac:dyDescent="0.2">
      <c r="A627" s="3">
        <f t="shared" si="41"/>
        <v>80.899999999998244</v>
      </c>
      <c r="B627" s="2">
        <v>1.044</v>
      </c>
      <c r="C627" s="18"/>
      <c r="D627" s="3">
        <f t="shared" si="42"/>
        <v>70.899999999998244</v>
      </c>
      <c r="E627" s="22">
        <v>1.5920000000000001</v>
      </c>
      <c r="F627" s="3"/>
      <c r="G627" s="27"/>
      <c r="H627" s="18"/>
      <c r="J627" s="3">
        <f t="shared" si="43"/>
        <v>80.899999999998244</v>
      </c>
      <c r="K627" s="84" t="s">
        <v>43</v>
      </c>
      <c r="M627" s="3">
        <f t="shared" si="44"/>
        <v>70.899999999998244</v>
      </c>
      <c r="N627" s="7" t="s">
        <v>36</v>
      </c>
    </row>
    <row r="628" spans="1:14" x14ac:dyDescent="0.2">
      <c r="A628" s="3">
        <f t="shared" si="41"/>
        <v>80.949999999998241</v>
      </c>
      <c r="B628" s="2">
        <v>1.044</v>
      </c>
      <c r="C628" s="18"/>
      <c r="D628" s="3">
        <f t="shared" si="42"/>
        <v>70.949999999998241</v>
      </c>
      <c r="E628" s="22">
        <v>1.5920000000000001</v>
      </c>
      <c r="F628" s="18"/>
      <c r="G628" s="27"/>
      <c r="H628" s="18"/>
      <c r="J628" s="3">
        <f t="shared" si="43"/>
        <v>80.949999999998241</v>
      </c>
      <c r="K628" s="84" t="s">
        <v>43</v>
      </c>
      <c r="M628" s="3">
        <f t="shared" si="44"/>
        <v>70.949999999998241</v>
      </c>
      <c r="N628" s="7" t="s">
        <v>36</v>
      </c>
    </row>
    <row r="629" spans="1:14" x14ac:dyDescent="0.2">
      <c r="A629" s="3">
        <f t="shared" si="41"/>
        <v>80.999999999998238</v>
      </c>
      <c r="B629" s="2">
        <v>1.044</v>
      </c>
      <c r="C629" s="18"/>
      <c r="D629" s="3">
        <f t="shared" si="42"/>
        <v>70.999999999998238</v>
      </c>
      <c r="E629" s="22">
        <v>1.5920000000000001</v>
      </c>
      <c r="F629" s="18"/>
      <c r="G629" s="27"/>
      <c r="H629" s="18"/>
      <c r="J629" s="3">
        <f t="shared" si="43"/>
        <v>80.999999999998238</v>
      </c>
      <c r="K629" s="84" t="s">
        <v>43</v>
      </c>
      <c r="M629" s="3">
        <f t="shared" si="44"/>
        <v>70.999999999998238</v>
      </c>
      <c r="N629" s="7" t="s">
        <v>36</v>
      </c>
    </row>
    <row r="630" spans="1:14" x14ac:dyDescent="0.2">
      <c r="A630" s="3">
        <f t="shared" si="41"/>
        <v>81.049999999998235</v>
      </c>
      <c r="B630" s="2">
        <v>1.0409999999999999</v>
      </c>
      <c r="C630" s="18"/>
      <c r="D630" s="3">
        <f t="shared" si="42"/>
        <v>71.049999999998235</v>
      </c>
      <c r="E630" s="22">
        <v>1.589</v>
      </c>
      <c r="F630" s="13"/>
      <c r="G630" s="27"/>
      <c r="H630" s="18"/>
      <c r="J630" s="3">
        <f t="shared" si="43"/>
        <v>81.049999999998235</v>
      </c>
      <c r="K630" s="84" t="s">
        <v>43</v>
      </c>
      <c r="M630" s="3">
        <f t="shared" si="44"/>
        <v>71.049999999998235</v>
      </c>
      <c r="N630" s="7" t="s">
        <v>36</v>
      </c>
    </row>
    <row r="631" spans="1:14" x14ac:dyDescent="0.2">
      <c r="A631" s="3">
        <f t="shared" si="41"/>
        <v>81.099999999998232</v>
      </c>
      <c r="B631" s="2">
        <v>1.0409999999999999</v>
      </c>
      <c r="C631" s="18"/>
      <c r="D631" s="3">
        <f t="shared" si="42"/>
        <v>71.099999999998232</v>
      </c>
      <c r="E631" s="22">
        <v>1.589</v>
      </c>
      <c r="F631" s="13"/>
      <c r="G631" s="27"/>
      <c r="H631" s="18"/>
      <c r="J631" s="3">
        <f t="shared" si="43"/>
        <v>81.099999999998232</v>
      </c>
      <c r="K631" s="84" t="s">
        <v>43</v>
      </c>
      <c r="M631" s="3">
        <f t="shared" si="44"/>
        <v>71.099999999998232</v>
      </c>
      <c r="N631" s="7" t="s">
        <v>36</v>
      </c>
    </row>
    <row r="632" spans="1:14" x14ac:dyDescent="0.2">
      <c r="A632" s="3">
        <f t="shared" si="41"/>
        <v>81.149999999998229</v>
      </c>
      <c r="B632" s="2">
        <v>1.0409999999999999</v>
      </c>
      <c r="C632" s="18"/>
      <c r="D632" s="3">
        <f t="shared" si="42"/>
        <v>71.149999999998229</v>
      </c>
      <c r="E632" s="22">
        <v>1.589</v>
      </c>
      <c r="F632" s="13"/>
      <c r="G632" s="27"/>
      <c r="H632" s="18"/>
      <c r="J632" s="3">
        <f t="shared" si="43"/>
        <v>81.149999999998229</v>
      </c>
      <c r="K632" s="84" t="s">
        <v>43</v>
      </c>
      <c r="M632" s="3">
        <f t="shared" si="44"/>
        <v>71.149999999998229</v>
      </c>
      <c r="N632" s="7" t="s">
        <v>36</v>
      </c>
    </row>
    <row r="633" spans="1:14" x14ac:dyDescent="0.2">
      <c r="A633" s="3">
        <f t="shared" si="41"/>
        <v>81.199999999998226</v>
      </c>
      <c r="B633" s="2">
        <v>1.0409999999999999</v>
      </c>
      <c r="C633" s="18"/>
      <c r="D633" s="3">
        <f t="shared" si="42"/>
        <v>71.199999999998226</v>
      </c>
      <c r="E633" s="22">
        <v>1.589</v>
      </c>
      <c r="F633" s="13"/>
      <c r="G633" s="27"/>
      <c r="H633" s="18"/>
      <c r="J633" s="3">
        <f t="shared" si="43"/>
        <v>81.199999999998226</v>
      </c>
      <c r="K633" s="84" t="s">
        <v>43</v>
      </c>
      <c r="M633" s="3">
        <f t="shared" si="44"/>
        <v>71.199999999998226</v>
      </c>
      <c r="N633" s="7" t="s">
        <v>36</v>
      </c>
    </row>
    <row r="634" spans="1:14" x14ac:dyDescent="0.2">
      <c r="A634" s="3">
        <f t="shared" si="41"/>
        <v>81.249999999998224</v>
      </c>
      <c r="B634" s="2">
        <v>1.0409999999999999</v>
      </c>
      <c r="C634" s="18"/>
      <c r="D634" s="3">
        <f t="shared" si="42"/>
        <v>71.249999999998224</v>
      </c>
      <c r="E634" s="22">
        <v>1.589</v>
      </c>
      <c r="F634" s="13"/>
      <c r="G634" s="27"/>
      <c r="H634" s="18"/>
      <c r="J634" s="3">
        <f t="shared" si="43"/>
        <v>81.249999999998224</v>
      </c>
      <c r="K634" s="84" t="s">
        <v>43</v>
      </c>
      <c r="M634" s="3">
        <f t="shared" si="44"/>
        <v>71.249999999998224</v>
      </c>
      <c r="N634" s="7" t="s">
        <v>36</v>
      </c>
    </row>
    <row r="635" spans="1:14" x14ac:dyDescent="0.2">
      <c r="A635" s="3">
        <f t="shared" si="41"/>
        <v>81.299999999998221</v>
      </c>
      <c r="B635" s="2">
        <v>1.0389999999999999</v>
      </c>
      <c r="C635" s="18"/>
      <c r="D635" s="3">
        <f t="shared" si="42"/>
        <v>71.299999999998221</v>
      </c>
      <c r="E635" s="22">
        <v>1.5860000000000001</v>
      </c>
      <c r="F635" s="13"/>
      <c r="G635" s="27"/>
      <c r="H635" s="18"/>
      <c r="J635" s="3">
        <f t="shared" si="43"/>
        <v>81.299999999998221</v>
      </c>
      <c r="K635" s="84" t="s">
        <v>43</v>
      </c>
      <c r="M635" s="3">
        <f t="shared" si="44"/>
        <v>71.299999999998221</v>
      </c>
      <c r="N635" s="7" t="s">
        <v>36</v>
      </c>
    </row>
    <row r="636" spans="1:14" x14ac:dyDescent="0.2">
      <c r="A636" s="3">
        <f t="shared" si="41"/>
        <v>81.349999999998218</v>
      </c>
      <c r="B636" s="2">
        <v>1.0389999999999999</v>
      </c>
      <c r="C636" s="18"/>
      <c r="D636" s="3">
        <f t="shared" si="42"/>
        <v>71.349999999998218</v>
      </c>
      <c r="E636" s="22">
        <v>1.5860000000000001</v>
      </c>
      <c r="F636" s="13"/>
      <c r="G636" s="27"/>
      <c r="H636" s="18"/>
      <c r="J636" s="3">
        <f t="shared" si="43"/>
        <v>81.349999999998218</v>
      </c>
      <c r="K636" s="84" t="s">
        <v>43</v>
      </c>
      <c r="M636" s="3">
        <f t="shared" si="44"/>
        <v>71.349999999998218</v>
      </c>
      <c r="N636" s="7" t="s">
        <v>36</v>
      </c>
    </row>
    <row r="637" spans="1:14" x14ac:dyDescent="0.2">
      <c r="A637" s="3">
        <f t="shared" si="41"/>
        <v>81.399999999998215</v>
      </c>
      <c r="B637" s="2">
        <v>1.0389999999999999</v>
      </c>
      <c r="C637" s="18"/>
      <c r="D637" s="3">
        <f t="shared" si="42"/>
        <v>71.399999999998215</v>
      </c>
      <c r="E637" s="22">
        <v>1.5860000000000001</v>
      </c>
      <c r="F637" s="13"/>
      <c r="G637" s="27"/>
      <c r="H637" s="18"/>
      <c r="J637" s="3">
        <f t="shared" si="43"/>
        <v>81.399999999998215</v>
      </c>
      <c r="K637" s="84" t="s">
        <v>43</v>
      </c>
      <c r="M637" s="3">
        <f t="shared" si="44"/>
        <v>71.399999999998215</v>
      </c>
      <c r="N637" s="7" t="s">
        <v>36</v>
      </c>
    </row>
    <row r="638" spans="1:14" x14ac:dyDescent="0.2">
      <c r="A638" s="3">
        <f t="shared" si="41"/>
        <v>81.449999999998212</v>
      </c>
      <c r="B638" s="2">
        <v>1.0389999999999999</v>
      </c>
      <c r="C638" s="18"/>
      <c r="D638" s="3">
        <f t="shared" si="42"/>
        <v>71.449999999998212</v>
      </c>
      <c r="E638" s="22">
        <v>1.5860000000000001</v>
      </c>
      <c r="F638" s="13"/>
      <c r="G638" s="27"/>
      <c r="H638" s="18"/>
      <c r="J638" s="3">
        <f t="shared" si="43"/>
        <v>81.449999999998212</v>
      </c>
      <c r="K638" s="84" t="s">
        <v>43</v>
      </c>
      <c r="M638" s="3">
        <f t="shared" si="44"/>
        <v>71.449999999998212</v>
      </c>
      <c r="N638" s="7" t="s">
        <v>36</v>
      </c>
    </row>
    <row r="639" spans="1:14" x14ac:dyDescent="0.2">
      <c r="A639" s="3">
        <f t="shared" si="41"/>
        <v>81.499999999998209</v>
      </c>
      <c r="B639" s="2">
        <v>1.0389999999999999</v>
      </c>
      <c r="C639" s="18"/>
      <c r="D639" s="3">
        <f t="shared" si="42"/>
        <v>71.499999999998209</v>
      </c>
      <c r="E639" s="22">
        <v>1.5860000000000001</v>
      </c>
      <c r="F639" s="13"/>
      <c r="G639" s="27"/>
      <c r="H639" s="18"/>
      <c r="J639" s="3">
        <f t="shared" si="43"/>
        <v>81.499999999998209</v>
      </c>
      <c r="K639" s="84" t="s">
        <v>43</v>
      </c>
      <c r="M639" s="3">
        <f t="shared" si="44"/>
        <v>71.499999999998209</v>
      </c>
      <c r="N639" s="7" t="s">
        <v>36</v>
      </c>
    </row>
    <row r="640" spans="1:14" x14ac:dyDescent="0.2">
      <c r="A640" s="3">
        <f t="shared" si="41"/>
        <v>81.549999999998207</v>
      </c>
      <c r="B640" s="2">
        <v>1.036</v>
      </c>
      <c r="C640" s="18"/>
      <c r="D640" s="3">
        <f t="shared" si="42"/>
        <v>71.549999999998207</v>
      </c>
      <c r="E640" s="22">
        <v>1.583</v>
      </c>
      <c r="F640" s="17"/>
      <c r="G640" s="27"/>
      <c r="H640" s="18"/>
      <c r="J640" s="3">
        <f t="shared" si="43"/>
        <v>81.549999999998207</v>
      </c>
      <c r="K640" s="84" t="s">
        <v>43</v>
      </c>
      <c r="M640" s="3">
        <f t="shared" si="44"/>
        <v>71.549999999998207</v>
      </c>
      <c r="N640" s="7" t="s">
        <v>36</v>
      </c>
    </row>
    <row r="641" spans="1:14" x14ac:dyDescent="0.2">
      <c r="A641" s="3">
        <f t="shared" si="41"/>
        <v>81.599999999998204</v>
      </c>
      <c r="B641" s="2">
        <v>1.036</v>
      </c>
      <c r="C641" s="18"/>
      <c r="D641" s="3">
        <f t="shared" si="42"/>
        <v>71.599999999998204</v>
      </c>
      <c r="E641" s="22">
        <v>1.583</v>
      </c>
      <c r="F641" s="17"/>
      <c r="G641" s="27"/>
      <c r="H641" s="18"/>
      <c r="J641" s="3">
        <f t="shared" si="43"/>
        <v>81.599999999998204</v>
      </c>
      <c r="K641" s="84" t="s">
        <v>43</v>
      </c>
      <c r="M641" s="3">
        <f t="shared" si="44"/>
        <v>71.599999999998204</v>
      </c>
      <c r="N641" s="7" t="s">
        <v>36</v>
      </c>
    </row>
    <row r="642" spans="1:14" x14ac:dyDescent="0.2">
      <c r="A642" s="3">
        <f t="shared" si="41"/>
        <v>81.649999999998201</v>
      </c>
      <c r="B642" s="2">
        <v>1.036</v>
      </c>
      <c r="C642" s="18"/>
      <c r="D642" s="3">
        <f t="shared" si="42"/>
        <v>71.649999999998201</v>
      </c>
      <c r="E642" s="22">
        <v>1.583</v>
      </c>
      <c r="F642" s="18"/>
      <c r="G642" s="27"/>
      <c r="H642" s="18"/>
      <c r="J642" s="3">
        <f t="shared" si="43"/>
        <v>81.649999999998201</v>
      </c>
      <c r="K642" s="84" t="s">
        <v>43</v>
      </c>
      <c r="M642" s="3">
        <f t="shared" si="44"/>
        <v>71.649999999998201</v>
      </c>
      <c r="N642" s="7" t="s">
        <v>36</v>
      </c>
    </row>
    <row r="643" spans="1:14" x14ac:dyDescent="0.2">
      <c r="A643" s="3">
        <f t="shared" si="41"/>
        <v>81.699999999998198</v>
      </c>
      <c r="B643" s="2">
        <v>1.036</v>
      </c>
      <c r="C643" s="18"/>
      <c r="D643" s="3">
        <f t="shared" si="42"/>
        <v>71.699999999998198</v>
      </c>
      <c r="E643" s="22">
        <v>1.583</v>
      </c>
      <c r="F643" s="18"/>
      <c r="G643" s="27"/>
      <c r="H643" s="18"/>
      <c r="J643" s="3">
        <f t="shared" si="43"/>
        <v>81.699999999998198</v>
      </c>
      <c r="K643" s="84" t="s">
        <v>43</v>
      </c>
      <c r="M643" s="3">
        <f t="shared" si="44"/>
        <v>71.699999999998198</v>
      </c>
      <c r="N643" s="7" t="s">
        <v>36</v>
      </c>
    </row>
    <row r="644" spans="1:14" x14ac:dyDescent="0.2">
      <c r="A644" s="3">
        <f t="shared" si="41"/>
        <v>81.749999999998195</v>
      </c>
      <c r="B644" s="2">
        <v>1.036</v>
      </c>
      <c r="C644" s="18"/>
      <c r="D644" s="3">
        <f t="shared" si="42"/>
        <v>71.749999999998195</v>
      </c>
      <c r="E644" s="22">
        <v>1.583</v>
      </c>
      <c r="F644" s="18"/>
      <c r="G644" s="27"/>
      <c r="H644" s="18"/>
      <c r="J644" s="3">
        <f t="shared" si="43"/>
        <v>81.749999999998195</v>
      </c>
      <c r="K644" s="84" t="s">
        <v>43</v>
      </c>
      <c r="M644" s="3">
        <f t="shared" si="44"/>
        <v>71.749999999998195</v>
      </c>
      <c r="N644" s="7" t="s">
        <v>36</v>
      </c>
    </row>
    <row r="645" spans="1:14" x14ac:dyDescent="0.2">
      <c r="A645" s="3">
        <f t="shared" si="41"/>
        <v>81.799999999998192</v>
      </c>
      <c r="B645" s="2">
        <v>1.034</v>
      </c>
      <c r="C645" s="18"/>
      <c r="D645" s="3">
        <f t="shared" si="42"/>
        <v>71.799999999998192</v>
      </c>
      <c r="E645" s="22">
        <v>1.58</v>
      </c>
      <c r="F645" s="20"/>
      <c r="G645" s="27"/>
      <c r="H645" s="18"/>
      <c r="J645" s="3">
        <f t="shared" si="43"/>
        <v>81.799999999998192</v>
      </c>
      <c r="K645" s="84" t="s">
        <v>43</v>
      </c>
      <c r="M645" s="3">
        <f t="shared" si="44"/>
        <v>71.799999999998192</v>
      </c>
      <c r="N645" s="7" t="s">
        <v>36</v>
      </c>
    </row>
    <row r="646" spans="1:14" x14ac:dyDescent="0.2">
      <c r="A646" s="3">
        <f t="shared" si="41"/>
        <v>81.84999999999819</v>
      </c>
      <c r="B646" s="2">
        <v>1.034</v>
      </c>
      <c r="C646" s="18"/>
      <c r="D646" s="3">
        <f t="shared" si="42"/>
        <v>71.84999999999819</v>
      </c>
      <c r="E646" s="22">
        <v>1.58</v>
      </c>
      <c r="F646" s="18"/>
      <c r="G646" s="27"/>
      <c r="H646" s="18"/>
      <c r="J646" s="3">
        <f t="shared" si="43"/>
        <v>81.84999999999819</v>
      </c>
      <c r="K646" s="84" t="s">
        <v>43</v>
      </c>
      <c r="M646" s="3">
        <f t="shared" si="44"/>
        <v>71.84999999999819</v>
      </c>
      <c r="N646" s="7" t="s">
        <v>36</v>
      </c>
    </row>
    <row r="647" spans="1:14" x14ac:dyDescent="0.2">
      <c r="A647" s="3">
        <f t="shared" si="41"/>
        <v>81.899999999998187</v>
      </c>
      <c r="B647" s="2">
        <v>1.034</v>
      </c>
      <c r="C647" s="18"/>
      <c r="D647" s="3">
        <f t="shared" si="42"/>
        <v>71.899999999998187</v>
      </c>
      <c r="E647" s="22">
        <v>1.58</v>
      </c>
      <c r="F647" s="3"/>
      <c r="G647" s="27"/>
      <c r="H647" s="18"/>
      <c r="J647" s="3">
        <f t="shared" si="43"/>
        <v>81.899999999998187</v>
      </c>
      <c r="K647" s="84" t="s">
        <v>43</v>
      </c>
      <c r="M647" s="3">
        <f t="shared" si="44"/>
        <v>71.899999999998187</v>
      </c>
      <c r="N647" s="7" t="s">
        <v>36</v>
      </c>
    </row>
    <row r="648" spans="1:14" x14ac:dyDescent="0.2">
      <c r="A648" s="3">
        <f t="shared" si="41"/>
        <v>81.949999999998184</v>
      </c>
      <c r="B648" s="2">
        <v>1.034</v>
      </c>
      <c r="C648" s="18"/>
      <c r="D648" s="3">
        <f t="shared" si="42"/>
        <v>71.949999999998184</v>
      </c>
      <c r="E648" s="22">
        <v>1.58</v>
      </c>
      <c r="F648" s="18"/>
      <c r="G648" s="27"/>
      <c r="H648" s="18"/>
      <c r="J648" s="3">
        <f t="shared" si="43"/>
        <v>81.949999999998184</v>
      </c>
      <c r="K648" s="84" t="s">
        <v>43</v>
      </c>
      <c r="M648" s="3">
        <f t="shared" si="44"/>
        <v>71.949999999998184</v>
      </c>
      <c r="N648" s="7" t="s">
        <v>36</v>
      </c>
    </row>
    <row r="649" spans="1:14" x14ac:dyDescent="0.2">
      <c r="A649" s="3">
        <f t="shared" si="41"/>
        <v>81.999999999998181</v>
      </c>
      <c r="B649" s="2">
        <v>1.034</v>
      </c>
      <c r="C649" s="18"/>
      <c r="D649" s="3">
        <f t="shared" si="42"/>
        <v>71.999999999998181</v>
      </c>
      <c r="E649" s="22">
        <v>1.58</v>
      </c>
      <c r="F649" s="18"/>
      <c r="G649" s="27"/>
      <c r="H649" s="18"/>
      <c r="J649" s="3">
        <f t="shared" si="43"/>
        <v>81.999999999998181</v>
      </c>
      <c r="K649" s="84" t="s">
        <v>43</v>
      </c>
      <c r="M649" s="3">
        <f t="shared" si="44"/>
        <v>71.999999999998181</v>
      </c>
      <c r="N649" s="7" t="s">
        <v>36</v>
      </c>
    </row>
    <row r="650" spans="1:14" x14ac:dyDescent="0.2">
      <c r="A650" s="3">
        <f t="shared" ref="A650:A713" si="45">A649+0.05</f>
        <v>82.049999999998178</v>
      </c>
      <c r="B650" s="2">
        <v>1.0309999999999999</v>
      </c>
      <c r="C650" s="18"/>
      <c r="D650" s="3">
        <f t="shared" ref="D650:D713" si="46">D649+0.05</f>
        <v>72.049999999998178</v>
      </c>
      <c r="E650" s="22">
        <v>1.58</v>
      </c>
      <c r="F650" s="13"/>
      <c r="G650" s="27"/>
      <c r="H650" s="18"/>
      <c r="J650" s="3">
        <f t="shared" ref="J650:J713" si="47">J649+0.05</f>
        <v>82.049999999998178</v>
      </c>
      <c r="K650" s="84" t="s">
        <v>43</v>
      </c>
      <c r="M650" s="3">
        <f t="shared" ref="M650:M713" si="48">M649+0.05</f>
        <v>72.049999999998178</v>
      </c>
      <c r="N650" s="7" t="s">
        <v>36</v>
      </c>
    </row>
    <row r="651" spans="1:14" x14ac:dyDescent="0.2">
      <c r="A651" s="3">
        <f t="shared" si="45"/>
        <v>82.099999999998175</v>
      </c>
      <c r="B651" s="2">
        <v>1.0309999999999999</v>
      </c>
      <c r="C651" s="18"/>
      <c r="D651" s="3">
        <f t="shared" si="46"/>
        <v>72.099999999998175</v>
      </c>
      <c r="E651" s="22">
        <v>1.58</v>
      </c>
      <c r="F651" s="13"/>
      <c r="G651" s="27"/>
      <c r="H651" s="18"/>
      <c r="J651" s="3">
        <f t="shared" si="47"/>
        <v>82.099999999998175</v>
      </c>
      <c r="K651" s="84" t="s">
        <v>43</v>
      </c>
      <c r="M651" s="3">
        <f t="shared" si="48"/>
        <v>72.099999999998175</v>
      </c>
      <c r="N651" s="7" t="s">
        <v>36</v>
      </c>
    </row>
    <row r="652" spans="1:14" x14ac:dyDescent="0.2">
      <c r="A652" s="3">
        <f t="shared" si="45"/>
        <v>82.149999999998172</v>
      </c>
      <c r="B652" s="2">
        <v>1.0309999999999999</v>
      </c>
      <c r="C652" s="18"/>
      <c r="D652" s="3">
        <f t="shared" si="46"/>
        <v>72.149999999998172</v>
      </c>
      <c r="E652" s="22">
        <v>1.58</v>
      </c>
      <c r="F652" s="13"/>
      <c r="G652" s="27"/>
      <c r="H652" s="18"/>
      <c r="J652" s="3">
        <f t="shared" si="47"/>
        <v>82.149999999998172</v>
      </c>
      <c r="K652" s="84" t="s">
        <v>43</v>
      </c>
      <c r="M652" s="3">
        <f t="shared" si="48"/>
        <v>72.149999999998172</v>
      </c>
      <c r="N652" s="7" t="s">
        <v>36</v>
      </c>
    </row>
    <row r="653" spans="1:14" x14ac:dyDescent="0.2">
      <c r="A653" s="3">
        <f t="shared" si="45"/>
        <v>82.19999999999817</v>
      </c>
      <c r="B653" s="2">
        <v>1.0309999999999999</v>
      </c>
      <c r="C653" s="18"/>
      <c r="D653" s="3">
        <f t="shared" si="46"/>
        <v>72.19999999999817</v>
      </c>
      <c r="E653" s="22">
        <v>1.58</v>
      </c>
      <c r="F653" s="13"/>
      <c r="G653" s="27"/>
      <c r="H653" s="18"/>
      <c r="J653" s="3">
        <f t="shared" si="47"/>
        <v>82.19999999999817</v>
      </c>
      <c r="K653" s="84" t="s">
        <v>43</v>
      </c>
      <c r="M653" s="3">
        <f t="shared" si="48"/>
        <v>72.19999999999817</v>
      </c>
      <c r="N653" s="7" t="s">
        <v>36</v>
      </c>
    </row>
    <row r="654" spans="1:14" x14ac:dyDescent="0.2">
      <c r="A654" s="3">
        <f t="shared" si="45"/>
        <v>82.249999999998167</v>
      </c>
      <c r="B654" s="2">
        <v>1.0309999999999999</v>
      </c>
      <c r="C654" s="18"/>
      <c r="D654" s="3">
        <f t="shared" si="46"/>
        <v>72.249999999998167</v>
      </c>
      <c r="E654" s="22">
        <v>1.58</v>
      </c>
      <c r="F654" s="13"/>
      <c r="G654" s="27"/>
      <c r="H654" s="18"/>
      <c r="J654" s="3">
        <f t="shared" si="47"/>
        <v>82.249999999998167</v>
      </c>
      <c r="K654" s="84" t="s">
        <v>43</v>
      </c>
      <c r="M654" s="3">
        <f t="shared" si="48"/>
        <v>72.249999999998167</v>
      </c>
      <c r="N654" s="7" t="s">
        <v>36</v>
      </c>
    </row>
    <row r="655" spans="1:14" x14ac:dyDescent="0.2">
      <c r="A655" s="3">
        <f t="shared" si="45"/>
        <v>82.299999999998164</v>
      </c>
      <c r="B655" s="2">
        <v>1.0289999999999999</v>
      </c>
      <c r="C655" s="18"/>
      <c r="D655" s="3">
        <f t="shared" si="46"/>
        <v>72.299999999998164</v>
      </c>
      <c r="E655" s="22">
        <v>1.5740000000000001</v>
      </c>
      <c r="F655" s="13"/>
      <c r="G655" s="27"/>
      <c r="H655" s="18"/>
      <c r="J655" s="3">
        <f t="shared" si="47"/>
        <v>82.299999999998164</v>
      </c>
      <c r="K655" s="84" t="s">
        <v>43</v>
      </c>
      <c r="M655" s="3">
        <f t="shared" si="48"/>
        <v>72.299999999998164</v>
      </c>
      <c r="N655" s="7" t="s">
        <v>36</v>
      </c>
    </row>
    <row r="656" spans="1:14" x14ac:dyDescent="0.2">
      <c r="A656" s="3">
        <f t="shared" si="45"/>
        <v>82.349999999998161</v>
      </c>
      <c r="B656" s="2">
        <v>1.0289999999999999</v>
      </c>
      <c r="C656" s="18"/>
      <c r="D656" s="3">
        <f t="shared" si="46"/>
        <v>72.349999999998161</v>
      </c>
      <c r="E656" s="22">
        <v>1.5740000000000001</v>
      </c>
      <c r="F656" s="13"/>
      <c r="G656" s="27"/>
      <c r="H656" s="18"/>
      <c r="J656" s="3">
        <f t="shared" si="47"/>
        <v>82.349999999998161</v>
      </c>
      <c r="K656" s="84" t="s">
        <v>43</v>
      </c>
      <c r="M656" s="3">
        <f t="shared" si="48"/>
        <v>72.349999999998161</v>
      </c>
      <c r="N656" s="7" t="s">
        <v>36</v>
      </c>
    </row>
    <row r="657" spans="1:14" x14ac:dyDescent="0.2">
      <c r="A657" s="3">
        <f t="shared" si="45"/>
        <v>82.399999999998158</v>
      </c>
      <c r="B657" s="2">
        <v>1.0289999999999999</v>
      </c>
      <c r="C657" s="18"/>
      <c r="D657" s="3">
        <f t="shared" si="46"/>
        <v>72.399999999998158</v>
      </c>
      <c r="E657" s="22">
        <v>1.5740000000000001</v>
      </c>
      <c r="F657" s="13"/>
      <c r="G657" s="27"/>
      <c r="H657" s="18"/>
      <c r="J657" s="3">
        <f t="shared" si="47"/>
        <v>82.399999999998158</v>
      </c>
      <c r="K657" s="84" t="s">
        <v>43</v>
      </c>
      <c r="M657" s="3">
        <f t="shared" si="48"/>
        <v>72.399999999998158</v>
      </c>
      <c r="N657" s="7" t="s">
        <v>36</v>
      </c>
    </row>
    <row r="658" spans="1:14" x14ac:dyDescent="0.2">
      <c r="A658" s="3">
        <f t="shared" si="45"/>
        <v>82.449999999998155</v>
      </c>
      <c r="B658" s="2">
        <v>1.0289999999999999</v>
      </c>
      <c r="C658" s="18"/>
      <c r="D658" s="3">
        <f t="shared" si="46"/>
        <v>72.449999999998155</v>
      </c>
      <c r="E658" s="22">
        <v>1.5740000000000001</v>
      </c>
      <c r="F658" s="13"/>
      <c r="G658" s="27"/>
      <c r="H658" s="18"/>
      <c r="J658" s="3">
        <f t="shared" si="47"/>
        <v>82.449999999998155</v>
      </c>
      <c r="K658" s="84" t="s">
        <v>43</v>
      </c>
      <c r="M658" s="3">
        <f t="shared" si="48"/>
        <v>72.449999999998155</v>
      </c>
      <c r="N658" s="7" t="s">
        <v>36</v>
      </c>
    </row>
    <row r="659" spans="1:14" x14ac:dyDescent="0.2">
      <c r="A659" s="3">
        <f t="shared" si="45"/>
        <v>82.499999999998153</v>
      </c>
      <c r="B659" s="2">
        <v>1.0289999999999999</v>
      </c>
      <c r="C659" s="18"/>
      <c r="D659" s="3">
        <f t="shared" si="46"/>
        <v>72.499999999998153</v>
      </c>
      <c r="E659" s="22">
        <v>1.5740000000000001</v>
      </c>
      <c r="F659" s="13"/>
      <c r="G659" s="27"/>
      <c r="H659" s="18"/>
      <c r="J659" s="3">
        <f t="shared" si="47"/>
        <v>82.499999999998153</v>
      </c>
      <c r="K659" s="84" t="s">
        <v>43</v>
      </c>
      <c r="M659" s="3">
        <f t="shared" si="48"/>
        <v>72.499999999998153</v>
      </c>
      <c r="N659" s="7" t="s">
        <v>36</v>
      </c>
    </row>
    <row r="660" spans="1:14" x14ac:dyDescent="0.2">
      <c r="A660" s="3">
        <f t="shared" si="45"/>
        <v>82.54999999999815</v>
      </c>
      <c r="B660" s="2">
        <v>1.026</v>
      </c>
      <c r="C660" s="18"/>
      <c r="D660" s="3">
        <f t="shared" si="46"/>
        <v>72.54999999999815</v>
      </c>
      <c r="E660" s="22">
        <v>1.571</v>
      </c>
      <c r="F660" s="17"/>
      <c r="G660" s="27"/>
      <c r="H660" s="18"/>
      <c r="J660" s="3">
        <f t="shared" si="47"/>
        <v>82.54999999999815</v>
      </c>
      <c r="K660" s="84" t="s">
        <v>37</v>
      </c>
      <c r="M660" s="3">
        <f t="shared" si="48"/>
        <v>72.54999999999815</v>
      </c>
      <c r="N660" s="7" t="s">
        <v>36</v>
      </c>
    </row>
    <row r="661" spans="1:14" x14ac:dyDescent="0.2">
      <c r="A661" s="3">
        <f t="shared" si="45"/>
        <v>82.599999999998147</v>
      </c>
      <c r="B661" s="2">
        <v>1.026</v>
      </c>
      <c r="C661" s="18"/>
      <c r="D661" s="3">
        <f t="shared" si="46"/>
        <v>72.599999999998147</v>
      </c>
      <c r="E661" s="22">
        <v>1.571</v>
      </c>
      <c r="F661" s="17"/>
      <c r="G661" s="27"/>
      <c r="H661" s="18"/>
      <c r="J661" s="3">
        <f t="shared" si="47"/>
        <v>82.599999999998147</v>
      </c>
      <c r="K661" s="84" t="s">
        <v>37</v>
      </c>
      <c r="M661" s="3">
        <f t="shared" si="48"/>
        <v>72.599999999998147</v>
      </c>
      <c r="N661" s="7" t="s">
        <v>36</v>
      </c>
    </row>
    <row r="662" spans="1:14" x14ac:dyDescent="0.2">
      <c r="A662" s="3">
        <f t="shared" si="45"/>
        <v>82.649999999998144</v>
      </c>
      <c r="B662" s="2">
        <v>1.026</v>
      </c>
      <c r="C662" s="18"/>
      <c r="D662" s="3">
        <f t="shared" si="46"/>
        <v>72.649999999998144</v>
      </c>
      <c r="E662" s="22">
        <v>1.571</v>
      </c>
      <c r="F662" s="18"/>
      <c r="G662" s="27"/>
      <c r="H662" s="18"/>
      <c r="J662" s="3">
        <f t="shared" si="47"/>
        <v>82.649999999998144</v>
      </c>
      <c r="K662" s="84" t="s">
        <v>37</v>
      </c>
      <c r="M662" s="3">
        <f t="shared" si="48"/>
        <v>72.649999999998144</v>
      </c>
      <c r="N662" s="7" t="s">
        <v>36</v>
      </c>
    </row>
    <row r="663" spans="1:14" x14ac:dyDescent="0.2">
      <c r="A663" s="3">
        <f t="shared" si="45"/>
        <v>82.699999999998141</v>
      </c>
      <c r="B663" s="2">
        <v>1.026</v>
      </c>
      <c r="C663" s="18"/>
      <c r="D663" s="3">
        <f t="shared" si="46"/>
        <v>72.699999999998141</v>
      </c>
      <c r="E663" s="22">
        <v>1.571</v>
      </c>
      <c r="F663" s="18"/>
      <c r="G663" s="27"/>
      <c r="H663" s="18"/>
      <c r="J663" s="3">
        <f t="shared" si="47"/>
        <v>82.699999999998141</v>
      </c>
      <c r="K663" s="84" t="s">
        <v>37</v>
      </c>
      <c r="M663" s="3">
        <f t="shared" si="48"/>
        <v>72.699999999998141</v>
      </c>
      <c r="N663" s="7" t="s">
        <v>36</v>
      </c>
    </row>
    <row r="664" spans="1:14" x14ac:dyDescent="0.2">
      <c r="A664" s="3">
        <f t="shared" si="45"/>
        <v>82.749999999998138</v>
      </c>
      <c r="B664" s="2">
        <v>1.026</v>
      </c>
      <c r="C664" s="18"/>
      <c r="D664" s="3">
        <f t="shared" si="46"/>
        <v>72.749999999998138</v>
      </c>
      <c r="E664" s="22">
        <v>1.571</v>
      </c>
      <c r="F664" s="18"/>
      <c r="G664" s="27"/>
      <c r="H664" s="18"/>
      <c r="J664" s="3">
        <f t="shared" si="47"/>
        <v>82.749999999998138</v>
      </c>
      <c r="K664" s="84" t="s">
        <v>37</v>
      </c>
      <c r="M664" s="3">
        <f t="shared" si="48"/>
        <v>72.749999999998138</v>
      </c>
      <c r="N664" s="7" t="s">
        <v>36</v>
      </c>
    </row>
    <row r="665" spans="1:14" x14ac:dyDescent="0.2">
      <c r="A665" s="3">
        <f t="shared" si="45"/>
        <v>82.799999999998136</v>
      </c>
      <c r="B665" s="2">
        <v>1.024</v>
      </c>
      <c r="C665" s="18"/>
      <c r="D665" s="3">
        <f t="shared" si="46"/>
        <v>72.799999999998136</v>
      </c>
      <c r="E665" s="22">
        <v>1.5669999999999999</v>
      </c>
      <c r="F665" s="20"/>
      <c r="G665" s="27"/>
      <c r="H665" s="18"/>
      <c r="J665" s="3">
        <f t="shared" si="47"/>
        <v>82.799999999998136</v>
      </c>
      <c r="K665" s="84" t="s">
        <v>37</v>
      </c>
      <c r="M665" s="3">
        <f t="shared" si="48"/>
        <v>72.799999999998136</v>
      </c>
      <c r="N665" s="7" t="s">
        <v>36</v>
      </c>
    </row>
    <row r="666" spans="1:14" x14ac:dyDescent="0.2">
      <c r="A666" s="3">
        <f t="shared" si="45"/>
        <v>82.849999999998133</v>
      </c>
      <c r="B666" s="2">
        <v>1.024</v>
      </c>
      <c r="C666" s="18"/>
      <c r="D666" s="3">
        <f t="shared" si="46"/>
        <v>72.849999999998133</v>
      </c>
      <c r="E666" s="22">
        <v>1.5669999999999999</v>
      </c>
      <c r="F666" s="18"/>
      <c r="G666" s="27"/>
      <c r="H666" s="18"/>
      <c r="J666" s="3">
        <f t="shared" si="47"/>
        <v>82.849999999998133</v>
      </c>
      <c r="K666" s="84" t="s">
        <v>37</v>
      </c>
      <c r="M666" s="3">
        <f t="shared" si="48"/>
        <v>72.849999999998133</v>
      </c>
      <c r="N666" s="7" t="s">
        <v>36</v>
      </c>
    </row>
    <row r="667" spans="1:14" x14ac:dyDescent="0.2">
      <c r="A667" s="3">
        <f t="shared" si="45"/>
        <v>82.89999999999813</v>
      </c>
      <c r="B667" s="2">
        <v>1.024</v>
      </c>
      <c r="C667" s="18"/>
      <c r="D667" s="3">
        <f t="shared" si="46"/>
        <v>72.89999999999813</v>
      </c>
      <c r="E667" s="22">
        <v>1.5669999999999999</v>
      </c>
      <c r="F667" s="3"/>
      <c r="G667" s="27"/>
      <c r="H667" s="18"/>
      <c r="J667" s="3">
        <f t="shared" si="47"/>
        <v>82.89999999999813</v>
      </c>
      <c r="K667" s="84" t="s">
        <v>37</v>
      </c>
      <c r="M667" s="3">
        <f t="shared" si="48"/>
        <v>72.89999999999813</v>
      </c>
      <c r="N667" s="7" t="s">
        <v>36</v>
      </c>
    </row>
    <row r="668" spans="1:14" x14ac:dyDescent="0.2">
      <c r="A668" s="3">
        <f t="shared" si="45"/>
        <v>82.949999999998127</v>
      </c>
      <c r="B668" s="2">
        <v>1.024</v>
      </c>
      <c r="C668" s="18"/>
      <c r="D668" s="3">
        <f t="shared" si="46"/>
        <v>72.949999999998127</v>
      </c>
      <c r="E668" s="22">
        <v>1.5669999999999999</v>
      </c>
      <c r="F668" s="18"/>
      <c r="G668" s="27"/>
      <c r="H668" s="18"/>
      <c r="J668" s="3">
        <f t="shared" si="47"/>
        <v>82.949999999998127</v>
      </c>
      <c r="K668" s="84" t="s">
        <v>37</v>
      </c>
      <c r="M668" s="3">
        <f t="shared" si="48"/>
        <v>72.949999999998127</v>
      </c>
      <c r="N668" s="7" t="s">
        <v>36</v>
      </c>
    </row>
    <row r="669" spans="1:14" x14ac:dyDescent="0.2">
      <c r="A669" s="3">
        <f t="shared" si="45"/>
        <v>82.999999999998124</v>
      </c>
      <c r="B669" s="2">
        <v>1.024</v>
      </c>
      <c r="C669" s="18"/>
      <c r="D669" s="3">
        <f t="shared" si="46"/>
        <v>72.999999999998124</v>
      </c>
      <c r="E669" s="22">
        <v>1.5669999999999999</v>
      </c>
      <c r="F669" s="18"/>
      <c r="G669" s="27"/>
      <c r="H669" s="18"/>
      <c r="J669" s="3">
        <f t="shared" si="47"/>
        <v>82.999999999998124</v>
      </c>
      <c r="K669" s="84" t="s">
        <v>37</v>
      </c>
      <c r="M669" s="3">
        <f t="shared" si="48"/>
        <v>72.999999999998124</v>
      </c>
      <c r="N669" s="7" t="s">
        <v>36</v>
      </c>
    </row>
    <row r="670" spans="1:14" x14ac:dyDescent="0.2">
      <c r="A670" s="3">
        <f t="shared" si="45"/>
        <v>83.049999999998121</v>
      </c>
      <c r="B670" s="2">
        <v>1.022</v>
      </c>
      <c r="C670" s="18"/>
      <c r="D670" s="3">
        <f t="shared" si="46"/>
        <v>73.049999999998121</v>
      </c>
      <c r="E670" s="22">
        <v>1.5640000000000001</v>
      </c>
      <c r="F670" s="13"/>
      <c r="G670" s="27"/>
      <c r="H670" s="18"/>
      <c r="J670" s="3">
        <f t="shared" si="47"/>
        <v>83.049999999998121</v>
      </c>
      <c r="K670" s="84" t="s">
        <v>37</v>
      </c>
      <c r="M670" s="3">
        <f t="shared" si="48"/>
        <v>73.049999999998121</v>
      </c>
      <c r="N670" s="7" t="s">
        <v>36</v>
      </c>
    </row>
    <row r="671" spans="1:14" x14ac:dyDescent="0.2">
      <c r="A671" s="3">
        <f t="shared" si="45"/>
        <v>83.099999999998118</v>
      </c>
      <c r="B671" s="2">
        <v>1.022</v>
      </c>
      <c r="C671" s="18"/>
      <c r="D671" s="3">
        <f t="shared" si="46"/>
        <v>73.099999999998118</v>
      </c>
      <c r="E671" s="22">
        <v>1.5640000000000001</v>
      </c>
      <c r="F671" s="13"/>
      <c r="G671" s="27"/>
      <c r="H671" s="18"/>
      <c r="J671" s="3">
        <f t="shared" si="47"/>
        <v>83.099999999998118</v>
      </c>
      <c r="K671" s="84" t="s">
        <v>37</v>
      </c>
      <c r="M671" s="3">
        <f t="shared" si="48"/>
        <v>73.099999999998118</v>
      </c>
      <c r="N671" s="7" t="s">
        <v>36</v>
      </c>
    </row>
    <row r="672" spans="1:14" x14ac:dyDescent="0.2">
      <c r="A672" s="3">
        <f t="shared" si="45"/>
        <v>83.149999999998116</v>
      </c>
      <c r="B672" s="2">
        <v>1.022</v>
      </c>
      <c r="C672" s="18"/>
      <c r="D672" s="3">
        <f t="shared" si="46"/>
        <v>73.149999999998116</v>
      </c>
      <c r="E672" s="22">
        <v>1.5640000000000001</v>
      </c>
      <c r="F672" s="13"/>
      <c r="G672" s="27"/>
      <c r="H672" s="18"/>
      <c r="J672" s="3">
        <f t="shared" si="47"/>
        <v>83.149999999998116</v>
      </c>
      <c r="K672" s="84" t="s">
        <v>37</v>
      </c>
      <c r="M672" s="3">
        <f t="shared" si="48"/>
        <v>73.149999999998116</v>
      </c>
      <c r="N672" s="7" t="s">
        <v>36</v>
      </c>
    </row>
    <row r="673" spans="1:14" x14ac:dyDescent="0.2">
      <c r="A673" s="3">
        <f t="shared" si="45"/>
        <v>83.199999999998113</v>
      </c>
      <c r="B673" s="2">
        <v>1.022</v>
      </c>
      <c r="C673" s="18"/>
      <c r="D673" s="3">
        <f t="shared" si="46"/>
        <v>73.199999999998113</v>
      </c>
      <c r="E673" s="22">
        <v>1.5640000000000001</v>
      </c>
      <c r="F673" s="13"/>
      <c r="G673" s="27"/>
      <c r="H673" s="18"/>
      <c r="J673" s="3">
        <f t="shared" si="47"/>
        <v>83.199999999998113</v>
      </c>
      <c r="K673" s="84" t="s">
        <v>37</v>
      </c>
      <c r="M673" s="3">
        <f t="shared" si="48"/>
        <v>73.199999999998113</v>
      </c>
      <c r="N673" s="7" t="s">
        <v>36</v>
      </c>
    </row>
    <row r="674" spans="1:14" x14ac:dyDescent="0.2">
      <c r="A674" s="3">
        <f t="shared" si="45"/>
        <v>83.24999999999811</v>
      </c>
      <c r="B674" s="2">
        <v>1.022</v>
      </c>
      <c r="C674" s="18"/>
      <c r="D674" s="3">
        <f t="shared" si="46"/>
        <v>73.24999999999811</v>
      </c>
      <c r="E674" s="22">
        <v>1.5640000000000001</v>
      </c>
      <c r="F674" s="13"/>
      <c r="G674" s="27"/>
      <c r="H674" s="18"/>
      <c r="J674" s="3">
        <f t="shared" si="47"/>
        <v>83.24999999999811</v>
      </c>
      <c r="K674" s="84" t="s">
        <v>37</v>
      </c>
      <c r="M674" s="3">
        <f t="shared" si="48"/>
        <v>73.24999999999811</v>
      </c>
      <c r="N674" s="7" t="s">
        <v>36</v>
      </c>
    </row>
    <row r="675" spans="1:14" x14ac:dyDescent="0.2">
      <c r="A675" s="3">
        <f t="shared" si="45"/>
        <v>83.299999999998107</v>
      </c>
      <c r="B675" s="2">
        <v>1.0189999999999999</v>
      </c>
      <c r="C675" s="18"/>
      <c r="D675" s="3">
        <f t="shared" si="46"/>
        <v>73.299999999998107</v>
      </c>
      <c r="E675" s="22">
        <v>1.5609999999999999</v>
      </c>
      <c r="F675" s="13"/>
      <c r="G675" s="27"/>
      <c r="H675" s="18"/>
      <c r="J675" s="3">
        <f t="shared" si="47"/>
        <v>83.299999999998107</v>
      </c>
      <c r="K675" s="84" t="s">
        <v>37</v>
      </c>
      <c r="M675" s="3">
        <f t="shared" si="48"/>
        <v>73.299999999998107</v>
      </c>
      <c r="N675" s="7" t="s">
        <v>36</v>
      </c>
    </row>
    <row r="676" spans="1:14" x14ac:dyDescent="0.2">
      <c r="A676" s="3">
        <f t="shared" si="45"/>
        <v>83.349999999998104</v>
      </c>
      <c r="B676" s="2">
        <v>1.0189999999999999</v>
      </c>
      <c r="C676" s="18"/>
      <c r="D676" s="3">
        <f t="shared" si="46"/>
        <v>73.349999999998104</v>
      </c>
      <c r="E676" s="22">
        <v>1.5609999999999999</v>
      </c>
      <c r="F676" s="13"/>
      <c r="G676" s="27"/>
      <c r="H676" s="18"/>
      <c r="J676" s="3">
        <f t="shared" si="47"/>
        <v>83.349999999998104</v>
      </c>
      <c r="K676" s="84" t="s">
        <v>37</v>
      </c>
      <c r="M676" s="3">
        <f t="shared" si="48"/>
        <v>73.349999999998104</v>
      </c>
      <c r="N676" s="7" t="s">
        <v>36</v>
      </c>
    </row>
    <row r="677" spans="1:14" x14ac:dyDescent="0.2">
      <c r="A677" s="3">
        <f t="shared" si="45"/>
        <v>83.399999999998101</v>
      </c>
      <c r="B677" s="2">
        <v>1.0189999999999999</v>
      </c>
      <c r="C677" s="18"/>
      <c r="D677" s="3">
        <f t="shared" si="46"/>
        <v>73.399999999998101</v>
      </c>
      <c r="E677" s="22">
        <v>1.5609999999999999</v>
      </c>
      <c r="F677" s="13"/>
      <c r="G677" s="27"/>
      <c r="H677" s="18"/>
      <c r="J677" s="3">
        <f t="shared" si="47"/>
        <v>83.399999999998101</v>
      </c>
      <c r="K677" s="84" t="s">
        <v>37</v>
      </c>
      <c r="M677" s="3">
        <f t="shared" si="48"/>
        <v>73.399999999998101</v>
      </c>
      <c r="N677" s="7" t="s">
        <v>36</v>
      </c>
    </row>
    <row r="678" spans="1:14" x14ac:dyDescent="0.2">
      <c r="A678" s="3">
        <f t="shared" si="45"/>
        <v>83.449999999998099</v>
      </c>
      <c r="B678" s="2">
        <v>1.0189999999999999</v>
      </c>
      <c r="C678" s="18"/>
      <c r="D678" s="3">
        <f t="shared" si="46"/>
        <v>73.449999999998099</v>
      </c>
      <c r="E678" s="22">
        <v>1.5609999999999999</v>
      </c>
      <c r="F678" s="13"/>
      <c r="G678" s="27"/>
      <c r="H678" s="18"/>
      <c r="J678" s="3">
        <f t="shared" si="47"/>
        <v>83.449999999998099</v>
      </c>
      <c r="K678" s="84" t="s">
        <v>37</v>
      </c>
      <c r="M678" s="3">
        <f t="shared" si="48"/>
        <v>73.449999999998099</v>
      </c>
      <c r="N678" s="7" t="s">
        <v>36</v>
      </c>
    </row>
    <row r="679" spans="1:14" x14ac:dyDescent="0.2">
      <c r="A679" s="3">
        <f t="shared" si="45"/>
        <v>83.499999999998096</v>
      </c>
      <c r="B679" s="2">
        <v>1.0189999999999999</v>
      </c>
      <c r="C679" s="18"/>
      <c r="D679" s="3">
        <f t="shared" si="46"/>
        <v>73.499999999998096</v>
      </c>
      <c r="E679" s="22">
        <v>1.5609999999999999</v>
      </c>
      <c r="F679" s="13"/>
      <c r="G679" s="27"/>
      <c r="H679" s="18"/>
      <c r="J679" s="3">
        <f t="shared" si="47"/>
        <v>83.499999999998096</v>
      </c>
      <c r="K679" s="84" t="s">
        <v>37</v>
      </c>
      <c r="M679" s="3">
        <f t="shared" si="48"/>
        <v>73.499999999998096</v>
      </c>
      <c r="N679" s="7" t="s">
        <v>36</v>
      </c>
    </row>
    <row r="680" spans="1:14" x14ac:dyDescent="0.2">
      <c r="A680" s="3">
        <f t="shared" si="45"/>
        <v>83.549999999998093</v>
      </c>
      <c r="B680" s="2">
        <v>1.0169999999999999</v>
      </c>
      <c r="C680" s="18"/>
      <c r="D680" s="3">
        <f t="shared" si="46"/>
        <v>73.549999999998093</v>
      </c>
      <c r="E680" s="22">
        <v>1.5580000000000001</v>
      </c>
      <c r="F680" s="17"/>
      <c r="G680" s="27"/>
      <c r="H680" s="18"/>
      <c r="J680" s="3">
        <f t="shared" si="47"/>
        <v>83.549999999998093</v>
      </c>
      <c r="K680" s="84" t="s">
        <v>37</v>
      </c>
      <c r="M680" s="3">
        <f t="shared" si="48"/>
        <v>73.549999999998093</v>
      </c>
      <c r="N680" s="7" t="s">
        <v>36</v>
      </c>
    </row>
    <row r="681" spans="1:14" x14ac:dyDescent="0.2">
      <c r="A681" s="3">
        <f t="shared" si="45"/>
        <v>83.59999999999809</v>
      </c>
      <c r="B681" s="2">
        <v>1.0169999999999999</v>
      </c>
      <c r="C681" s="18"/>
      <c r="D681" s="3">
        <f t="shared" si="46"/>
        <v>73.59999999999809</v>
      </c>
      <c r="E681" s="22">
        <v>1.5580000000000001</v>
      </c>
      <c r="F681" s="17"/>
      <c r="G681" s="27"/>
      <c r="H681" s="18"/>
      <c r="J681" s="3">
        <f t="shared" si="47"/>
        <v>83.59999999999809</v>
      </c>
      <c r="K681" s="84" t="s">
        <v>37</v>
      </c>
      <c r="M681" s="3">
        <f t="shared" si="48"/>
        <v>73.59999999999809</v>
      </c>
      <c r="N681" s="7" t="s">
        <v>36</v>
      </c>
    </row>
    <row r="682" spans="1:14" x14ac:dyDescent="0.2">
      <c r="A682" s="3">
        <f t="shared" si="45"/>
        <v>83.649999999998087</v>
      </c>
      <c r="B682" s="2">
        <v>1.0169999999999999</v>
      </c>
      <c r="C682" s="18"/>
      <c r="D682" s="3">
        <f t="shared" si="46"/>
        <v>73.649999999998087</v>
      </c>
      <c r="E682" s="22">
        <v>1.5580000000000001</v>
      </c>
      <c r="F682" s="18"/>
      <c r="G682" s="27"/>
      <c r="H682" s="18"/>
      <c r="J682" s="3">
        <f t="shared" si="47"/>
        <v>83.649999999998087</v>
      </c>
      <c r="K682" s="84" t="s">
        <v>37</v>
      </c>
      <c r="M682" s="3">
        <f t="shared" si="48"/>
        <v>73.649999999998087</v>
      </c>
      <c r="N682" s="7" t="s">
        <v>36</v>
      </c>
    </row>
    <row r="683" spans="1:14" x14ac:dyDescent="0.2">
      <c r="A683" s="3">
        <f t="shared" si="45"/>
        <v>83.699999999998084</v>
      </c>
      <c r="B683" s="2">
        <v>1.0169999999999999</v>
      </c>
      <c r="C683" s="18"/>
      <c r="D683" s="3">
        <f t="shared" si="46"/>
        <v>73.699999999998084</v>
      </c>
      <c r="E683" s="22">
        <v>1.5580000000000001</v>
      </c>
      <c r="F683" s="18"/>
      <c r="G683" s="27"/>
      <c r="H683" s="18"/>
      <c r="J683" s="3">
        <f t="shared" si="47"/>
        <v>83.699999999998084</v>
      </c>
      <c r="K683" s="84" t="s">
        <v>37</v>
      </c>
      <c r="M683" s="3">
        <f t="shared" si="48"/>
        <v>73.699999999998084</v>
      </c>
      <c r="N683" s="7" t="s">
        <v>36</v>
      </c>
    </row>
    <row r="684" spans="1:14" x14ac:dyDescent="0.2">
      <c r="A684" s="3">
        <f t="shared" si="45"/>
        <v>83.749999999998082</v>
      </c>
      <c r="B684" s="2">
        <v>1.0169999999999999</v>
      </c>
      <c r="C684" s="18"/>
      <c r="D684" s="3">
        <f t="shared" si="46"/>
        <v>73.749999999998082</v>
      </c>
      <c r="E684" s="22">
        <v>1.5580000000000001</v>
      </c>
      <c r="F684" s="18"/>
      <c r="G684" s="27"/>
      <c r="H684" s="18"/>
      <c r="J684" s="3">
        <f t="shared" si="47"/>
        <v>83.749999999998082</v>
      </c>
      <c r="K684" s="84" t="s">
        <v>37</v>
      </c>
      <c r="M684" s="3">
        <f t="shared" si="48"/>
        <v>73.749999999998082</v>
      </c>
      <c r="N684" s="7" t="s">
        <v>36</v>
      </c>
    </row>
    <row r="685" spans="1:14" x14ac:dyDescent="0.2">
      <c r="A685" s="3">
        <f t="shared" si="45"/>
        <v>83.799999999998079</v>
      </c>
      <c r="B685" s="2">
        <v>1.0149999999999999</v>
      </c>
      <c r="C685" s="18"/>
      <c r="D685" s="3">
        <f t="shared" si="46"/>
        <v>73.799999999998079</v>
      </c>
      <c r="E685" s="22">
        <v>1.5549999999999999</v>
      </c>
      <c r="F685" s="20"/>
      <c r="G685" s="27"/>
      <c r="H685" s="18"/>
      <c r="J685" s="3">
        <f t="shared" si="47"/>
        <v>83.799999999998079</v>
      </c>
      <c r="K685" s="84" t="s">
        <v>37</v>
      </c>
      <c r="M685" s="3">
        <f t="shared" si="48"/>
        <v>73.799999999998079</v>
      </c>
      <c r="N685" s="7" t="s">
        <v>36</v>
      </c>
    </row>
    <row r="686" spans="1:14" x14ac:dyDescent="0.2">
      <c r="A686" s="3">
        <f t="shared" si="45"/>
        <v>83.849999999998076</v>
      </c>
      <c r="B686" s="2">
        <v>1.0149999999999999</v>
      </c>
      <c r="C686" s="18"/>
      <c r="D686" s="3">
        <f t="shared" si="46"/>
        <v>73.849999999998076</v>
      </c>
      <c r="E686" s="22">
        <v>1.5549999999999999</v>
      </c>
      <c r="F686" s="18"/>
      <c r="G686" s="27"/>
      <c r="H686" s="18"/>
      <c r="J686" s="3">
        <f t="shared" si="47"/>
        <v>83.849999999998076</v>
      </c>
      <c r="K686" s="84" t="s">
        <v>37</v>
      </c>
      <c r="M686" s="3">
        <f t="shared" si="48"/>
        <v>73.849999999998076</v>
      </c>
      <c r="N686" s="7" t="s">
        <v>36</v>
      </c>
    </row>
    <row r="687" spans="1:14" x14ac:dyDescent="0.2">
      <c r="A687" s="3">
        <f t="shared" si="45"/>
        <v>83.899999999998073</v>
      </c>
      <c r="B687" s="2">
        <v>1.0149999999999999</v>
      </c>
      <c r="C687" s="18"/>
      <c r="D687" s="3">
        <f t="shared" si="46"/>
        <v>73.899999999998073</v>
      </c>
      <c r="E687" s="22">
        <v>1.5549999999999999</v>
      </c>
      <c r="F687" s="3"/>
      <c r="G687" s="27"/>
      <c r="H687" s="18"/>
      <c r="J687" s="3">
        <f t="shared" si="47"/>
        <v>83.899999999998073</v>
      </c>
      <c r="K687" s="84" t="s">
        <v>37</v>
      </c>
      <c r="M687" s="3">
        <f t="shared" si="48"/>
        <v>73.899999999998073</v>
      </c>
      <c r="N687" s="7" t="s">
        <v>36</v>
      </c>
    </row>
    <row r="688" spans="1:14" x14ac:dyDescent="0.2">
      <c r="A688" s="3">
        <f t="shared" si="45"/>
        <v>83.94999999999807</v>
      </c>
      <c r="B688" s="2">
        <v>1.0149999999999999</v>
      </c>
      <c r="C688" s="18"/>
      <c r="D688" s="3">
        <f t="shared" si="46"/>
        <v>73.94999999999807</v>
      </c>
      <c r="E688" s="22">
        <v>1.5549999999999999</v>
      </c>
      <c r="F688" s="18"/>
      <c r="G688" s="27"/>
      <c r="H688" s="18"/>
      <c r="J688" s="3">
        <f t="shared" si="47"/>
        <v>83.94999999999807</v>
      </c>
      <c r="K688" s="84" t="s">
        <v>37</v>
      </c>
      <c r="M688" s="3">
        <f t="shared" si="48"/>
        <v>73.94999999999807</v>
      </c>
      <c r="N688" s="7" t="s">
        <v>36</v>
      </c>
    </row>
    <row r="689" spans="1:14" x14ac:dyDescent="0.2">
      <c r="A689" s="3">
        <f t="shared" si="45"/>
        <v>83.999999999998067</v>
      </c>
      <c r="B689" s="2">
        <v>1.0149999999999999</v>
      </c>
      <c r="C689" s="18"/>
      <c r="D689" s="3">
        <f t="shared" si="46"/>
        <v>73.999999999998067</v>
      </c>
      <c r="E689" s="22">
        <v>1.5549999999999999</v>
      </c>
      <c r="F689" s="18"/>
      <c r="G689" s="27"/>
      <c r="H689" s="18"/>
      <c r="J689" s="3">
        <f t="shared" si="47"/>
        <v>83.999999999998067</v>
      </c>
      <c r="K689" s="84" t="s">
        <v>37</v>
      </c>
      <c r="M689" s="3">
        <f t="shared" si="48"/>
        <v>73.999999999998067</v>
      </c>
      <c r="N689" s="7" t="s">
        <v>36</v>
      </c>
    </row>
    <row r="690" spans="1:14" x14ac:dyDescent="0.2">
      <c r="A690" s="3">
        <f t="shared" si="45"/>
        <v>84.049999999998064</v>
      </c>
      <c r="B690" s="2">
        <v>1.0129999999999999</v>
      </c>
      <c r="C690" s="18"/>
      <c r="D690" s="3">
        <f t="shared" si="46"/>
        <v>74.049999999998064</v>
      </c>
      <c r="E690" s="22">
        <v>1.552</v>
      </c>
      <c r="F690" s="13"/>
      <c r="G690" s="27"/>
      <c r="H690" s="18"/>
      <c r="J690" s="3">
        <f t="shared" si="47"/>
        <v>84.049999999998064</v>
      </c>
      <c r="K690" s="84" t="s">
        <v>37</v>
      </c>
      <c r="M690" s="3">
        <f t="shared" si="48"/>
        <v>74.049999999998064</v>
      </c>
      <c r="N690" s="7" t="s">
        <v>36</v>
      </c>
    </row>
    <row r="691" spans="1:14" x14ac:dyDescent="0.2">
      <c r="A691" s="3">
        <f t="shared" si="45"/>
        <v>84.099999999998062</v>
      </c>
      <c r="B691" s="2">
        <v>1.0129999999999999</v>
      </c>
      <c r="C691" s="18"/>
      <c r="D691" s="3">
        <f t="shared" si="46"/>
        <v>74.099999999998062</v>
      </c>
      <c r="E691" s="22">
        <v>1.552</v>
      </c>
      <c r="F691" s="13"/>
      <c r="G691" s="27"/>
      <c r="H691" s="18"/>
      <c r="J691" s="3">
        <f t="shared" si="47"/>
        <v>84.099999999998062</v>
      </c>
      <c r="K691" s="84" t="s">
        <v>37</v>
      </c>
      <c r="M691" s="3">
        <f t="shared" si="48"/>
        <v>74.099999999998062</v>
      </c>
      <c r="N691" s="7" t="s">
        <v>36</v>
      </c>
    </row>
    <row r="692" spans="1:14" x14ac:dyDescent="0.2">
      <c r="A692" s="3">
        <f t="shared" si="45"/>
        <v>84.149999999998059</v>
      </c>
      <c r="B692" s="2">
        <v>1.0129999999999999</v>
      </c>
      <c r="C692" s="18"/>
      <c r="D692" s="3">
        <f t="shared" si="46"/>
        <v>74.149999999998059</v>
      </c>
      <c r="E692" s="22">
        <v>1.552</v>
      </c>
      <c r="F692" s="13"/>
      <c r="G692" s="27"/>
      <c r="H692" s="18"/>
      <c r="J692" s="3">
        <f t="shared" si="47"/>
        <v>84.149999999998059</v>
      </c>
      <c r="K692" s="84" t="s">
        <v>37</v>
      </c>
      <c r="M692" s="3">
        <f t="shared" si="48"/>
        <v>74.149999999998059</v>
      </c>
      <c r="N692" s="7" t="s">
        <v>36</v>
      </c>
    </row>
    <row r="693" spans="1:14" x14ac:dyDescent="0.2">
      <c r="A693" s="3">
        <f t="shared" si="45"/>
        <v>84.199999999998056</v>
      </c>
      <c r="B693" s="2">
        <v>1.0129999999999999</v>
      </c>
      <c r="C693" s="18"/>
      <c r="D693" s="3">
        <f t="shared" si="46"/>
        <v>74.199999999998056</v>
      </c>
      <c r="E693" s="22">
        <v>1.552</v>
      </c>
      <c r="F693" s="13"/>
      <c r="G693" s="27"/>
      <c r="H693" s="18"/>
      <c r="J693" s="3">
        <f t="shared" si="47"/>
        <v>84.199999999998056</v>
      </c>
      <c r="K693" s="84" t="s">
        <v>37</v>
      </c>
      <c r="M693" s="3">
        <f t="shared" si="48"/>
        <v>74.199999999998056</v>
      </c>
      <c r="N693" s="7" t="s">
        <v>36</v>
      </c>
    </row>
    <row r="694" spans="1:14" x14ac:dyDescent="0.2">
      <c r="A694" s="3">
        <f t="shared" si="45"/>
        <v>84.249999999998053</v>
      </c>
      <c r="B694" s="2">
        <v>1.0129999999999999</v>
      </c>
      <c r="C694" s="18"/>
      <c r="D694" s="3">
        <f t="shared" si="46"/>
        <v>74.249999999998053</v>
      </c>
      <c r="E694" s="22">
        <v>1.552</v>
      </c>
      <c r="F694" s="13"/>
      <c r="G694" s="27"/>
      <c r="H694" s="18"/>
      <c r="J694" s="3">
        <f t="shared" si="47"/>
        <v>84.249999999998053</v>
      </c>
      <c r="K694" s="84" t="s">
        <v>37</v>
      </c>
      <c r="M694" s="3">
        <f t="shared" si="48"/>
        <v>74.249999999998053</v>
      </c>
      <c r="N694" s="7" t="s">
        <v>36</v>
      </c>
    </row>
    <row r="695" spans="1:14" x14ac:dyDescent="0.2">
      <c r="A695" s="3">
        <f t="shared" si="45"/>
        <v>84.29999999999805</v>
      </c>
      <c r="B695" s="2">
        <v>1.0109999999999999</v>
      </c>
      <c r="C695" s="18"/>
      <c r="D695" s="3">
        <f t="shared" si="46"/>
        <v>74.29999999999805</v>
      </c>
      <c r="E695" s="22">
        <v>1.5489999999999999</v>
      </c>
      <c r="F695" s="13"/>
      <c r="G695" s="27"/>
      <c r="H695" s="18"/>
      <c r="J695" s="3">
        <f t="shared" si="47"/>
        <v>84.29999999999805</v>
      </c>
      <c r="K695" s="84" t="s">
        <v>37</v>
      </c>
      <c r="M695" s="3">
        <f t="shared" si="48"/>
        <v>74.29999999999805</v>
      </c>
      <c r="N695" s="7" t="s">
        <v>36</v>
      </c>
    </row>
    <row r="696" spans="1:14" x14ac:dyDescent="0.2">
      <c r="A696" s="3">
        <f t="shared" si="45"/>
        <v>84.349999999998047</v>
      </c>
      <c r="B696" s="2">
        <v>1.0109999999999999</v>
      </c>
      <c r="C696" s="18"/>
      <c r="D696" s="3">
        <f t="shared" si="46"/>
        <v>74.349999999998047</v>
      </c>
      <c r="E696" s="22">
        <v>1.5489999999999999</v>
      </c>
      <c r="F696" s="13"/>
      <c r="G696" s="27"/>
      <c r="H696" s="18"/>
      <c r="J696" s="3">
        <f t="shared" si="47"/>
        <v>84.349999999998047</v>
      </c>
      <c r="K696" s="84" t="s">
        <v>37</v>
      </c>
      <c r="M696" s="3">
        <f t="shared" si="48"/>
        <v>74.349999999998047</v>
      </c>
      <c r="N696" s="7" t="s">
        <v>36</v>
      </c>
    </row>
    <row r="697" spans="1:14" x14ac:dyDescent="0.2">
      <c r="A697" s="3">
        <f t="shared" si="45"/>
        <v>84.399999999998045</v>
      </c>
      <c r="B697" s="2">
        <v>1.0109999999999999</v>
      </c>
      <c r="C697" s="18"/>
      <c r="D697" s="3">
        <f t="shared" si="46"/>
        <v>74.399999999998045</v>
      </c>
      <c r="E697" s="22">
        <v>1.5489999999999999</v>
      </c>
      <c r="F697" s="13"/>
      <c r="G697" s="27"/>
      <c r="H697" s="18"/>
      <c r="J697" s="3">
        <f t="shared" si="47"/>
        <v>84.399999999998045</v>
      </c>
      <c r="K697" s="84" t="s">
        <v>37</v>
      </c>
      <c r="M697" s="3">
        <f t="shared" si="48"/>
        <v>74.399999999998045</v>
      </c>
      <c r="N697" s="7" t="s">
        <v>36</v>
      </c>
    </row>
    <row r="698" spans="1:14" x14ac:dyDescent="0.2">
      <c r="A698" s="3">
        <f t="shared" si="45"/>
        <v>84.449999999998042</v>
      </c>
      <c r="B698" s="2">
        <v>1.0109999999999999</v>
      </c>
      <c r="C698" s="18"/>
      <c r="D698" s="3">
        <f t="shared" si="46"/>
        <v>74.449999999998042</v>
      </c>
      <c r="E698" s="22">
        <v>1.5489999999999999</v>
      </c>
      <c r="F698" s="13"/>
      <c r="G698" s="27"/>
      <c r="H698" s="18"/>
      <c r="J698" s="3">
        <f t="shared" si="47"/>
        <v>84.449999999998042</v>
      </c>
      <c r="K698" s="84" t="s">
        <v>37</v>
      </c>
      <c r="M698" s="3">
        <f t="shared" si="48"/>
        <v>74.449999999998042</v>
      </c>
      <c r="N698" s="7" t="s">
        <v>36</v>
      </c>
    </row>
    <row r="699" spans="1:14" x14ac:dyDescent="0.2">
      <c r="A699" s="3">
        <f t="shared" si="45"/>
        <v>84.499999999998039</v>
      </c>
      <c r="B699" s="2">
        <v>1.0109999999999999</v>
      </c>
      <c r="C699" s="18"/>
      <c r="D699" s="3">
        <f t="shared" si="46"/>
        <v>74.499999999998039</v>
      </c>
      <c r="E699" s="22">
        <v>1.5489999999999999</v>
      </c>
      <c r="F699" s="13"/>
      <c r="G699" s="27"/>
      <c r="H699" s="18"/>
      <c r="J699" s="3">
        <f t="shared" si="47"/>
        <v>84.499999999998039</v>
      </c>
      <c r="K699" s="84" t="s">
        <v>37</v>
      </c>
      <c r="M699" s="3">
        <f t="shared" si="48"/>
        <v>74.499999999998039</v>
      </c>
      <c r="N699" s="7" t="s">
        <v>36</v>
      </c>
    </row>
    <row r="700" spans="1:14" x14ac:dyDescent="0.2">
      <c r="A700" s="3">
        <f t="shared" si="45"/>
        <v>84.549999999998036</v>
      </c>
      <c r="B700" s="2">
        <v>1.008</v>
      </c>
      <c r="C700" s="18"/>
      <c r="D700" s="3">
        <f t="shared" si="46"/>
        <v>74.549999999998036</v>
      </c>
      <c r="E700" s="22">
        <v>1.546</v>
      </c>
      <c r="F700" s="17"/>
      <c r="G700" s="27"/>
      <c r="H700" s="18"/>
      <c r="J700" s="3">
        <f t="shared" si="47"/>
        <v>84.549999999998036</v>
      </c>
      <c r="K700" s="84" t="s">
        <v>37</v>
      </c>
      <c r="M700" s="3">
        <f t="shared" si="48"/>
        <v>74.549999999998036</v>
      </c>
      <c r="N700" s="7" t="s">
        <v>36</v>
      </c>
    </row>
    <row r="701" spans="1:14" x14ac:dyDescent="0.2">
      <c r="A701" s="3">
        <f t="shared" si="45"/>
        <v>84.599999999998033</v>
      </c>
      <c r="B701" s="2">
        <v>1.008</v>
      </c>
      <c r="C701" s="18"/>
      <c r="D701" s="3">
        <f t="shared" si="46"/>
        <v>74.599999999998033</v>
      </c>
      <c r="E701" s="22">
        <v>1.546</v>
      </c>
      <c r="F701" s="17"/>
      <c r="G701" s="27"/>
      <c r="H701" s="18"/>
      <c r="J701" s="3">
        <f t="shared" si="47"/>
        <v>84.599999999998033</v>
      </c>
      <c r="K701" s="84" t="s">
        <v>37</v>
      </c>
      <c r="M701" s="3">
        <f t="shared" si="48"/>
        <v>74.599999999998033</v>
      </c>
      <c r="N701" s="7" t="s">
        <v>36</v>
      </c>
    </row>
    <row r="702" spans="1:14" x14ac:dyDescent="0.2">
      <c r="A702" s="3">
        <f t="shared" si="45"/>
        <v>84.64999999999803</v>
      </c>
      <c r="B702" s="2">
        <v>1.008</v>
      </c>
      <c r="C702" s="18"/>
      <c r="D702" s="3">
        <f t="shared" si="46"/>
        <v>74.64999999999803</v>
      </c>
      <c r="E702" s="22">
        <v>1.546</v>
      </c>
      <c r="F702" s="18"/>
      <c r="G702" s="27"/>
      <c r="H702" s="18"/>
      <c r="J702" s="3">
        <f t="shared" si="47"/>
        <v>84.64999999999803</v>
      </c>
      <c r="K702" s="84" t="s">
        <v>37</v>
      </c>
      <c r="M702" s="3">
        <f t="shared" si="48"/>
        <v>74.64999999999803</v>
      </c>
      <c r="N702" s="7" t="s">
        <v>36</v>
      </c>
    </row>
    <row r="703" spans="1:14" x14ac:dyDescent="0.2">
      <c r="A703" s="3">
        <f t="shared" si="45"/>
        <v>84.699999999998028</v>
      </c>
      <c r="B703" s="2">
        <v>1.008</v>
      </c>
      <c r="C703" s="18"/>
      <c r="D703" s="3">
        <f t="shared" si="46"/>
        <v>74.699999999998028</v>
      </c>
      <c r="E703" s="22">
        <v>1.546</v>
      </c>
      <c r="F703" s="18"/>
      <c r="G703" s="27"/>
      <c r="H703" s="18"/>
      <c r="J703" s="3">
        <f t="shared" si="47"/>
        <v>84.699999999998028</v>
      </c>
      <c r="K703" s="84" t="s">
        <v>37</v>
      </c>
      <c r="M703" s="3">
        <f t="shared" si="48"/>
        <v>74.699999999998028</v>
      </c>
      <c r="N703" s="7" t="s">
        <v>36</v>
      </c>
    </row>
    <row r="704" spans="1:14" x14ac:dyDescent="0.2">
      <c r="A704" s="3">
        <f t="shared" si="45"/>
        <v>84.749999999998025</v>
      </c>
      <c r="B704" s="2">
        <v>1.008</v>
      </c>
      <c r="C704" s="18"/>
      <c r="D704" s="3">
        <f t="shared" si="46"/>
        <v>74.749999999998025</v>
      </c>
      <c r="E704" s="22">
        <v>1.546</v>
      </c>
      <c r="F704" s="18"/>
      <c r="G704" s="27"/>
      <c r="H704" s="18"/>
      <c r="J704" s="3">
        <f t="shared" si="47"/>
        <v>84.749999999998025</v>
      </c>
      <c r="K704" s="84" t="s">
        <v>37</v>
      </c>
      <c r="M704" s="3">
        <f t="shared" si="48"/>
        <v>74.749999999998025</v>
      </c>
      <c r="N704" s="7" t="s">
        <v>36</v>
      </c>
    </row>
    <row r="705" spans="1:14" x14ac:dyDescent="0.2">
      <c r="A705" s="3">
        <f t="shared" si="45"/>
        <v>84.799999999998022</v>
      </c>
      <c r="B705" s="2">
        <v>1.006</v>
      </c>
      <c r="C705" s="2"/>
      <c r="D705" s="3">
        <f t="shared" si="46"/>
        <v>74.799999999998022</v>
      </c>
      <c r="E705" s="22">
        <v>1.5429999999999999</v>
      </c>
      <c r="F705" s="20"/>
      <c r="G705" s="27"/>
      <c r="H705" s="18"/>
      <c r="J705" s="3">
        <f t="shared" si="47"/>
        <v>84.799999999998022</v>
      </c>
      <c r="K705" s="84" t="s">
        <v>37</v>
      </c>
      <c r="M705" s="3">
        <f t="shared" si="48"/>
        <v>74.799999999998022</v>
      </c>
      <c r="N705" s="7" t="s">
        <v>36</v>
      </c>
    </row>
    <row r="706" spans="1:14" x14ac:dyDescent="0.2">
      <c r="A706" s="3">
        <f t="shared" si="45"/>
        <v>84.849999999998019</v>
      </c>
      <c r="B706" s="2">
        <v>1.006</v>
      </c>
      <c r="C706" s="18"/>
      <c r="D706" s="3">
        <f t="shared" si="46"/>
        <v>74.849999999998019</v>
      </c>
      <c r="E706" s="22">
        <v>1.5429999999999999</v>
      </c>
      <c r="F706" s="18"/>
      <c r="G706" s="27"/>
      <c r="H706" s="18"/>
      <c r="J706" s="3">
        <f t="shared" si="47"/>
        <v>84.849999999998019</v>
      </c>
      <c r="K706" s="84" t="s">
        <v>37</v>
      </c>
      <c r="M706" s="3">
        <f t="shared" si="48"/>
        <v>74.849999999998019</v>
      </c>
      <c r="N706" s="7" t="s">
        <v>36</v>
      </c>
    </row>
    <row r="707" spans="1:14" x14ac:dyDescent="0.2">
      <c r="A707" s="3">
        <f t="shared" si="45"/>
        <v>84.899999999998016</v>
      </c>
      <c r="B707" s="2">
        <v>1.006</v>
      </c>
      <c r="C707" s="18"/>
      <c r="D707" s="3">
        <f t="shared" si="46"/>
        <v>74.899999999998016</v>
      </c>
      <c r="E707" s="22">
        <v>1.5429999999999999</v>
      </c>
      <c r="F707" s="3"/>
      <c r="G707" s="27"/>
      <c r="H707" s="18"/>
      <c r="J707" s="3">
        <f t="shared" si="47"/>
        <v>84.899999999998016</v>
      </c>
      <c r="K707" s="84" t="s">
        <v>37</v>
      </c>
      <c r="M707" s="3">
        <f t="shared" si="48"/>
        <v>74.899999999998016</v>
      </c>
      <c r="N707" s="7" t="s">
        <v>36</v>
      </c>
    </row>
    <row r="708" spans="1:14" x14ac:dyDescent="0.2">
      <c r="A708" s="3">
        <f t="shared" si="45"/>
        <v>84.949999999998013</v>
      </c>
      <c r="B708" s="2">
        <v>1.006</v>
      </c>
      <c r="C708" s="18"/>
      <c r="D708" s="3">
        <f t="shared" si="46"/>
        <v>74.949999999998013</v>
      </c>
      <c r="E708" s="22">
        <v>1.5429999999999999</v>
      </c>
      <c r="F708" s="18"/>
      <c r="G708" s="27"/>
      <c r="H708" s="18"/>
      <c r="J708" s="3">
        <f t="shared" si="47"/>
        <v>84.949999999998013</v>
      </c>
      <c r="K708" s="84" t="s">
        <v>37</v>
      </c>
      <c r="M708" s="3">
        <f t="shared" si="48"/>
        <v>74.949999999998013</v>
      </c>
      <c r="N708" s="7" t="s">
        <v>36</v>
      </c>
    </row>
    <row r="709" spans="1:14" x14ac:dyDescent="0.2">
      <c r="A709" s="3">
        <f t="shared" si="45"/>
        <v>84.99999999999801</v>
      </c>
      <c r="B709" s="2">
        <v>1.006</v>
      </c>
      <c r="C709" s="18"/>
      <c r="D709" s="3">
        <f t="shared" si="46"/>
        <v>74.99999999999801</v>
      </c>
      <c r="E709" s="22">
        <v>1.5429999999999999</v>
      </c>
      <c r="F709" s="18"/>
      <c r="G709" s="27"/>
      <c r="H709" s="18"/>
      <c r="J709" s="3">
        <f t="shared" si="47"/>
        <v>84.99999999999801</v>
      </c>
      <c r="K709" s="84" t="s">
        <v>37</v>
      </c>
      <c r="M709" s="3">
        <f t="shared" si="48"/>
        <v>74.99999999999801</v>
      </c>
      <c r="N709" s="7" t="s">
        <v>36</v>
      </c>
    </row>
    <row r="710" spans="1:14" x14ac:dyDescent="0.2">
      <c r="A710" s="3">
        <f t="shared" si="45"/>
        <v>85.049999999998008</v>
      </c>
      <c r="B710" s="2">
        <v>1.004</v>
      </c>
      <c r="C710" s="18"/>
      <c r="D710" s="3">
        <f t="shared" si="46"/>
        <v>75.049999999998008</v>
      </c>
      <c r="E710" s="22">
        <v>1.5409999999999999</v>
      </c>
      <c r="F710" s="13"/>
      <c r="G710" s="27"/>
      <c r="H710" s="18"/>
      <c r="J710" s="3">
        <f t="shared" si="47"/>
        <v>85.049999999998008</v>
      </c>
      <c r="K710" s="84" t="s">
        <v>37</v>
      </c>
      <c r="M710" s="3">
        <f t="shared" si="48"/>
        <v>75.049999999998008</v>
      </c>
      <c r="N710" s="7" t="s">
        <v>43</v>
      </c>
    </row>
    <row r="711" spans="1:14" x14ac:dyDescent="0.2">
      <c r="A711" s="3">
        <f t="shared" si="45"/>
        <v>85.099999999998005</v>
      </c>
      <c r="B711" s="2">
        <v>1.004</v>
      </c>
      <c r="C711" s="18"/>
      <c r="D711" s="3">
        <f t="shared" si="46"/>
        <v>75.099999999998005</v>
      </c>
      <c r="E711" s="22">
        <v>1.5409999999999999</v>
      </c>
      <c r="F711" s="13"/>
      <c r="G711" s="27"/>
      <c r="H711" s="18"/>
      <c r="J711" s="3">
        <f t="shared" si="47"/>
        <v>85.099999999998005</v>
      </c>
      <c r="K711" s="84" t="s">
        <v>37</v>
      </c>
      <c r="M711" s="3">
        <f t="shared" si="48"/>
        <v>75.099999999998005</v>
      </c>
      <c r="N711" s="7" t="s">
        <v>43</v>
      </c>
    </row>
    <row r="712" spans="1:14" x14ac:dyDescent="0.2">
      <c r="A712" s="3">
        <f t="shared" si="45"/>
        <v>85.149999999998002</v>
      </c>
      <c r="B712" s="2">
        <v>1.004</v>
      </c>
      <c r="C712" s="18"/>
      <c r="D712" s="3">
        <f t="shared" si="46"/>
        <v>75.149999999998002</v>
      </c>
      <c r="E712" s="22">
        <v>1.5409999999999999</v>
      </c>
      <c r="F712" s="13"/>
      <c r="G712" s="27"/>
      <c r="H712" s="18"/>
      <c r="J712" s="3">
        <f t="shared" si="47"/>
        <v>85.149999999998002</v>
      </c>
      <c r="K712" s="84" t="s">
        <v>37</v>
      </c>
      <c r="M712" s="3">
        <f t="shared" si="48"/>
        <v>75.149999999998002</v>
      </c>
      <c r="N712" s="7" t="s">
        <v>43</v>
      </c>
    </row>
    <row r="713" spans="1:14" x14ac:dyDescent="0.2">
      <c r="A713" s="3">
        <f t="shared" si="45"/>
        <v>85.199999999997999</v>
      </c>
      <c r="B713" s="2">
        <v>1.004</v>
      </c>
      <c r="C713" s="18"/>
      <c r="D713" s="3">
        <f t="shared" si="46"/>
        <v>75.199999999997999</v>
      </c>
      <c r="E713" s="22">
        <v>1.5409999999999999</v>
      </c>
      <c r="F713" s="13"/>
      <c r="G713" s="27"/>
      <c r="H713" s="18"/>
      <c r="J713" s="3">
        <f t="shared" si="47"/>
        <v>85.199999999997999</v>
      </c>
      <c r="K713" s="84" t="s">
        <v>37</v>
      </c>
      <c r="M713" s="3">
        <f t="shared" si="48"/>
        <v>75.199999999997999</v>
      </c>
      <c r="N713" s="7" t="s">
        <v>43</v>
      </c>
    </row>
    <row r="714" spans="1:14" x14ac:dyDescent="0.2">
      <c r="A714" s="3">
        <f t="shared" ref="A714:A777" si="49">A713+0.05</f>
        <v>85.249999999997996</v>
      </c>
      <c r="B714" s="2">
        <v>1.004</v>
      </c>
      <c r="C714" s="18"/>
      <c r="D714" s="3">
        <f t="shared" ref="D714:D777" si="50">D713+0.05</f>
        <v>75.249999999997996</v>
      </c>
      <c r="E714" s="22">
        <v>1.5409999999999999</v>
      </c>
      <c r="F714" s="13"/>
      <c r="G714" s="27"/>
      <c r="H714" s="18"/>
      <c r="J714" s="3">
        <f t="shared" ref="J714:J777" si="51">J713+0.05</f>
        <v>85.249999999997996</v>
      </c>
      <c r="K714" s="84" t="s">
        <v>37</v>
      </c>
      <c r="M714" s="3">
        <f t="shared" ref="M714:M777" si="52">M713+0.05</f>
        <v>75.249999999997996</v>
      </c>
      <c r="N714" s="7" t="s">
        <v>43</v>
      </c>
    </row>
    <row r="715" spans="1:14" x14ac:dyDescent="0.2">
      <c r="A715" s="3">
        <f t="shared" si="49"/>
        <v>85.299999999997993</v>
      </c>
      <c r="B715" s="2">
        <v>1.002</v>
      </c>
      <c r="C715" s="18"/>
      <c r="D715" s="3">
        <f t="shared" si="50"/>
        <v>75.299999999997993</v>
      </c>
      <c r="E715" s="22">
        <v>1.5389999999999999</v>
      </c>
      <c r="F715" s="13"/>
      <c r="G715" s="27"/>
      <c r="H715" s="18"/>
      <c r="J715" s="3">
        <f t="shared" si="51"/>
        <v>85.299999999997993</v>
      </c>
      <c r="K715" s="84" t="s">
        <v>37</v>
      </c>
      <c r="M715" s="3">
        <f t="shared" si="52"/>
        <v>75.299999999997993</v>
      </c>
      <c r="N715" s="7" t="s">
        <v>43</v>
      </c>
    </row>
    <row r="716" spans="1:14" x14ac:dyDescent="0.2">
      <c r="A716" s="3">
        <f t="shared" si="49"/>
        <v>85.349999999997991</v>
      </c>
      <c r="B716" s="2">
        <v>1.002</v>
      </c>
      <c r="C716" s="18"/>
      <c r="D716" s="3">
        <f t="shared" si="50"/>
        <v>75.349999999997991</v>
      </c>
      <c r="E716" s="22">
        <v>1.5389999999999999</v>
      </c>
      <c r="F716" s="13"/>
      <c r="G716" s="27"/>
      <c r="H716" s="18"/>
      <c r="J716" s="3">
        <f t="shared" si="51"/>
        <v>85.349999999997991</v>
      </c>
      <c r="K716" s="84" t="s">
        <v>37</v>
      </c>
      <c r="M716" s="3">
        <f t="shared" si="52"/>
        <v>75.349999999997991</v>
      </c>
      <c r="N716" s="7" t="s">
        <v>43</v>
      </c>
    </row>
    <row r="717" spans="1:14" x14ac:dyDescent="0.2">
      <c r="A717" s="3">
        <f t="shared" si="49"/>
        <v>85.399999999997988</v>
      </c>
      <c r="B717" s="2">
        <v>1.002</v>
      </c>
      <c r="C717" s="18"/>
      <c r="D717" s="3">
        <f t="shared" si="50"/>
        <v>75.399999999997988</v>
      </c>
      <c r="E717" s="22">
        <v>1.5389999999999999</v>
      </c>
      <c r="F717" s="13"/>
      <c r="G717" s="27"/>
      <c r="H717" s="18"/>
      <c r="J717" s="3">
        <f t="shared" si="51"/>
        <v>85.399999999997988</v>
      </c>
      <c r="K717" s="84" t="s">
        <v>37</v>
      </c>
      <c r="M717" s="3">
        <f t="shared" si="52"/>
        <v>75.399999999997988</v>
      </c>
      <c r="N717" s="7" t="s">
        <v>43</v>
      </c>
    </row>
    <row r="718" spans="1:14" x14ac:dyDescent="0.2">
      <c r="A718" s="3">
        <f t="shared" si="49"/>
        <v>85.449999999997985</v>
      </c>
      <c r="B718" s="2">
        <v>1.002</v>
      </c>
      <c r="C718" s="18"/>
      <c r="D718" s="3">
        <f t="shared" si="50"/>
        <v>75.449999999997985</v>
      </c>
      <c r="E718" s="22">
        <v>1.5389999999999999</v>
      </c>
      <c r="F718" s="13"/>
      <c r="G718" s="27"/>
      <c r="H718" s="18"/>
      <c r="J718" s="3">
        <f t="shared" si="51"/>
        <v>85.449999999997985</v>
      </c>
      <c r="K718" s="84" t="s">
        <v>37</v>
      </c>
      <c r="M718" s="3">
        <f t="shared" si="52"/>
        <v>75.449999999997985</v>
      </c>
      <c r="N718" s="7" t="s">
        <v>43</v>
      </c>
    </row>
    <row r="719" spans="1:14" x14ac:dyDescent="0.2">
      <c r="A719" s="3">
        <f t="shared" si="49"/>
        <v>85.499999999997982</v>
      </c>
      <c r="B719" s="2">
        <v>1.002</v>
      </c>
      <c r="C719" s="18"/>
      <c r="D719" s="3">
        <f t="shared" si="50"/>
        <v>75.499999999997982</v>
      </c>
      <c r="E719" s="22">
        <v>1.5389999999999999</v>
      </c>
      <c r="F719" s="13"/>
      <c r="G719" s="27"/>
      <c r="H719" s="18"/>
      <c r="J719" s="3">
        <f t="shared" si="51"/>
        <v>85.499999999997982</v>
      </c>
      <c r="K719" s="84" t="s">
        <v>37</v>
      </c>
      <c r="M719" s="3">
        <f t="shared" si="52"/>
        <v>75.499999999997982</v>
      </c>
      <c r="N719" s="7" t="s">
        <v>43</v>
      </c>
    </row>
    <row r="720" spans="1:14" x14ac:dyDescent="0.2">
      <c r="A720" s="3">
        <f t="shared" si="49"/>
        <v>85.549999999997979</v>
      </c>
      <c r="B720" s="2">
        <v>1</v>
      </c>
      <c r="C720" s="18"/>
      <c r="D720" s="3">
        <f t="shared" si="50"/>
        <v>75.549999999997979</v>
      </c>
      <c r="E720" s="22">
        <v>1.536</v>
      </c>
      <c r="F720" s="17"/>
      <c r="G720" s="27"/>
      <c r="H720" s="18"/>
      <c r="J720" s="3">
        <f t="shared" si="51"/>
        <v>85.549999999997979</v>
      </c>
      <c r="K720" s="84" t="s">
        <v>37</v>
      </c>
      <c r="M720" s="3">
        <f t="shared" si="52"/>
        <v>75.549999999997979</v>
      </c>
      <c r="N720" s="7" t="s">
        <v>43</v>
      </c>
    </row>
    <row r="721" spans="1:14" x14ac:dyDescent="0.2">
      <c r="A721" s="3">
        <f t="shared" si="49"/>
        <v>85.599999999997976</v>
      </c>
      <c r="B721" s="2">
        <v>1</v>
      </c>
      <c r="C721" s="18"/>
      <c r="D721" s="3">
        <f t="shared" si="50"/>
        <v>75.599999999997976</v>
      </c>
      <c r="E721" s="22">
        <v>1.536</v>
      </c>
      <c r="F721" s="17"/>
      <c r="G721" s="27"/>
      <c r="H721" s="18"/>
      <c r="J721" s="3">
        <f t="shared" si="51"/>
        <v>85.599999999997976</v>
      </c>
      <c r="K721" s="84" t="s">
        <v>37</v>
      </c>
      <c r="M721" s="3">
        <f t="shared" si="52"/>
        <v>75.599999999997976</v>
      </c>
      <c r="N721" s="7" t="s">
        <v>43</v>
      </c>
    </row>
    <row r="722" spans="1:14" x14ac:dyDescent="0.2">
      <c r="A722" s="3">
        <f t="shared" si="49"/>
        <v>85.649999999997974</v>
      </c>
      <c r="B722" s="2">
        <v>1</v>
      </c>
      <c r="C722" s="18"/>
      <c r="D722" s="3">
        <f t="shared" si="50"/>
        <v>75.649999999997974</v>
      </c>
      <c r="E722" s="22">
        <v>1.536</v>
      </c>
      <c r="F722" s="18"/>
      <c r="G722" s="27"/>
      <c r="H722" s="18"/>
      <c r="J722" s="3">
        <f t="shared" si="51"/>
        <v>85.649999999997974</v>
      </c>
      <c r="K722" s="84" t="s">
        <v>37</v>
      </c>
      <c r="M722" s="3">
        <f t="shared" si="52"/>
        <v>75.649999999997974</v>
      </c>
      <c r="N722" s="7" t="s">
        <v>43</v>
      </c>
    </row>
    <row r="723" spans="1:14" x14ac:dyDescent="0.2">
      <c r="A723" s="3">
        <f t="shared" si="49"/>
        <v>85.699999999997971</v>
      </c>
      <c r="B723" s="2">
        <v>1</v>
      </c>
      <c r="C723" s="18"/>
      <c r="D723" s="3">
        <f t="shared" si="50"/>
        <v>75.699999999997971</v>
      </c>
      <c r="E723" s="22">
        <v>1.536</v>
      </c>
      <c r="F723" s="18"/>
      <c r="G723" s="27"/>
      <c r="H723" s="18"/>
      <c r="J723" s="3">
        <f t="shared" si="51"/>
        <v>85.699999999997971</v>
      </c>
      <c r="K723" s="84" t="s">
        <v>37</v>
      </c>
      <c r="M723" s="3">
        <f t="shared" si="52"/>
        <v>75.699999999997971</v>
      </c>
      <c r="N723" s="7" t="s">
        <v>43</v>
      </c>
    </row>
    <row r="724" spans="1:14" x14ac:dyDescent="0.2">
      <c r="A724" s="3">
        <f t="shared" si="49"/>
        <v>85.749999999997968</v>
      </c>
      <c r="B724" s="2">
        <v>1</v>
      </c>
      <c r="C724" s="18"/>
      <c r="D724" s="3">
        <f t="shared" si="50"/>
        <v>75.749999999997968</v>
      </c>
      <c r="E724" s="22">
        <v>1.536</v>
      </c>
      <c r="F724" s="18"/>
      <c r="G724" s="27"/>
      <c r="H724" s="18"/>
      <c r="J724" s="3">
        <f t="shared" si="51"/>
        <v>85.749999999997968</v>
      </c>
      <c r="K724" s="84" t="s">
        <v>37</v>
      </c>
      <c r="M724" s="3">
        <f t="shared" si="52"/>
        <v>75.749999999997968</v>
      </c>
      <c r="N724" s="7" t="s">
        <v>43</v>
      </c>
    </row>
    <row r="725" spans="1:14" x14ac:dyDescent="0.2">
      <c r="A725" s="3">
        <f t="shared" si="49"/>
        <v>85.799999999997965</v>
      </c>
      <c r="B725" s="2">
        <v>0.998</v>
      </c>
      <c r="C725" s="18"/>
      <c r="D725" s="3">
        <f t="shared" si="50"/>
        <v>75.799999999997965</v>
      </c>
      <c r="E725" s="22">
        <v>1.534</v>
      </c>
      <c r="F725" s="20"/>
      <c r="G725" s="27"/>
      <c r="H725" s="18"/>
      <c r="J725" s="3">
        <f t="shared" si="51"/>
        <v>85.799999999997965</v>
      </c>
      <c r="K725" s="84" t="s">
        <v>37</v>
      </c>
      <c r="M725" s="3">
        <f t="shared" si="52"/>
        <v>75.799999999997965</v>
      </c>
      <c r="N725" s="7" t="s">
        <v>43</v>
      </c>
    </row>
    <row r="726" spans="1:14" x14ac:dyDescent="0.2">
      <c r="A726" s="3">
        <f t="shared" si="49"/>
        <v>85.849999999997962</v>
      </c>
      <c r="B726" s="2">
        <v>0.998</v>
      </c>
      <c r="C726" s="18"/>
      <c r="D726" s="3">
        <f t="shared" si="50"/>
        <v>75.849999999997962</v>
      </c>
      <c r="E726" s="22">
        <v>1.534</v>
      </c>
      <c r="F726" s="18"/>
      <c r="G726" s="27"/>
      <c r="H726" s="18"/>
      <c r="J726" s="3">
        <f t="shared" si="51"/>
        <v>85.849999999997962</v>
      </c>
      <c r="K726" s="84" t="s">
        <v>37</v>
      </c>
      <c r="M726" s="3">
        <f t="shared" si="52"/>
        <v>75.849999999997962</v>
      </c>
      <c r="N726" s="7" t="s">
        <v>43</v>
      </c>
    </row>
    <row r="727" spans="1:14" x14ac:dyDescent="0.2">
      <c r="A727" s="3">
        <f t="shared" si="49"/>
        <v>85.899999999997959</v>
      </c>
      <c r="B727" s="2">
        <v>0.998</v>
      </c>
      <c r="C727" s="18"/>
      <c r="D727" s="3">
        <f t="shared" si="50"/>
        <v>75.899999999997959</v>
      </c>
      <c r="E727" s="22">
        <v>1.534</v>
      </c>
      <c r="F727" s="3"/>
      <c r="G727" s="27"/>
      <c r="H727" s="18"/>
      <c r="J727" s="3">
        <f t="shared" si="51"/>
        <v>85.899999999997959</v>
      </c>
      <c r="K727" s="84" t="s">
        <v>37</v>
      </c>
      <c r="M727" s="3">
        <f t="shared" si="52"/>
        <v>75.899999999997959</v>
      </c>
      <c r="N727" s="7" t="s">
        <v>43</v>
      </c>
    </row>
    <row r="728" spans="1:14" x14ac:dyDescent="0.2">
      <c r="A728" s="3">
        <f t="shared" si="49"/>
        <v>85.949999999997956</v>
      </c>
      <c r="B728" s="2">
        <v>0.998</v>
      </c>
      <c r="C728" s="18"/>
      <c r="D728" s="3">
        <f t="shared" si="50"/>
        <v>75.949999999997956</v>
      </c>
      <c r="E728" s="22">
        <v>1.534</v>
      </c>
      <c r="F728" s="18"/>
      <c r="G728" s="27"/>
      <c r="H728" s="18"/>
      <c r="J728" s="3">
        <f t="shared" si="51"/>
        <v>85.949999999997956</v>
      </c>
      <c r="K728" s="84" t="s">
        <v>37</v>
      </c>
      <c r="M728" s="3">
        <f t="shared" si="52"/>
        <v>75.949999999997956</v>
      </c>
      <c r="N728" s="7" t="s">
        <v>43</v>
      </c>
    </row>
    <row r="729" spans="1:14" x14ac:dyDescent="0.2">
      <c r="A729" s="3">
        <f t="shared" si="49"/>
        <v>85.999999999997954</v>
      </c>
      <c r="B729" s="2">
        <v>0.998</v>
      </c>
      <c r="C729" s="18"/>
      <c r="D729" s="3">
        <f t="shared" si="50"/>
        <v>75.999999999997954</v>
      </c>
      <c r="E729" s="22">
        <v>1.534</v>
      </c>
      <c r="F729" s="18"/>
      <c r="G729" s="27"/>
      <c r="H729" s="18"/>
      <c r="J729" s="3">
        <f t="shared" si="51"/>
        <v>85.999999999997954</v>
      </c>
      <c r="K729" s="84" t="s">
        <v>37</v>
      </c>
      <c r="M729" s="3">
        <f t="shared" si="52"/>
        <v>75.999999999997954</v>
      </c>
      <c r="N729" s="7" t="s">
        <v>43</v>
      </c>
    </row>
    <row r="730" spans="1:14" x14ac:dyDescent="0.2">
      <c r="A730" s="3">
        <f t="shared" si="49"/>
        <v>86.049999999997951</v>
      </c>
      <c r="B730" s="2">
        <v>0.996</v>
      </c>
      <c r="C730" s="18"/>
      <c r="D730" s="3">
        <f t="shared" si="50"/>
        <v>76.049999999997951</v>
      </c>
      <c r="E730" s="22">
        <v>1.5309999999999999</v>
      </c>
      <c r="F730" s="13"/>
      <c r="G730" s="27"/>
      <c r="H730" s="18"/>
      <c r="J730" s="3">
        <f t="shared" si="51"/>
        <v>86.049999999997951</v>
      </c>
      <c r="K730" s="84" t="s">
        <v>37</v>
      </c>
      <c r="M730" s="3">
        <f t="shared" si="52"/>
        <v>76.049999999997951</v>
      </c>
      <c r="N730" s="7" t="s">
        <v>43</v>
      </c>
    </row>
    <row r="731" spans="1:14" x14ac:dyDescent="0.2">
      <c r="A731" s="3">
        <f t="shared" si="49"/>
        <v>86.099999999997948</v>
      </c>
      <c r="B731" s="2">
        <v>0.996</v>
      </c>
      <c r="C731" s="18"/>
      <c r="D731" s="3">
        <f t="shared" si="50"/>
        <v>76.099999999997948</v>
      </c>
      <c r="E731" s="22">
        <v>1.5309999999999999</v>
      </c>
      <c r="F731" s="13"/>
      <c r="G731" s="27"/>
      <c r="H731" s="18"/>
      <c r="J731" s="3">
        <f t="shared" si="51"/>
        <v>86.099999999997948</v>
      </c>
      <c r="K731" s="84" t="s">
        <v>37</v>
      </c>
      <c r="M731" s="3">
        <f t="shared" si="52"/>
        <v>76.099999999997948</v>
      </c>
      <c r="N731" s="7" t="s">
        <v>43</v>
      </c>
    </row>
    <row r="732" spans="1:14" x14ac:dyDescent="0.2">
      <c r="A732" s="3">
        <f t="shared" si="49"/>
        <v>86.149999999997945</v>
      </c>
      <c r="B732" s="2">
        <v>0.996</v>
      </c>
      <c r="C732" s="18"/>
      <c r="D732" s="3">
        <f t="shared" si="50"/>
        <v>76.149999999997945</v>
      </c>
      <c r="E732" s="22">
        <v>1.5309999999999999</v>
      </c>
      <c r="F732" s="13"/>
      <c r="G732" s="27"/>
      <c r="H732" s="18"/>
      <c r="J732" s="3">
        <f t="shared" si="51"/>
        <v>86.149999999997945</v>
      </c>
      <c r="K732" s="84" t="s">
        <v>37</v>
      </c>
      <c r="M732" s="3">
        <f t="shared" si="52"/>
        <v>76.149999999997945</v>
      </c>
      <c r="N732" s="7" t="s">
        <v>43</v>
      </c>
    </row>
    <row r="733" spans="1:14" x14ac:dyDescent="0.2">
      <c r="A733" s="3">
        <f t="shared" si="49"/>
        <v>86.199999999997942</v>
      </c>
      <c r="B733" s="2">
        <v>0.996</v>
      </c>
      <c r="C733" s="18"/>
      <c r="D733" s="3">
        <f t="shared" si="50"/>
        <v>76.199999999997942</v>
      </c>
      <c r="E733" s="22">
        <v>1.5309999999999999</v>
      </c>
      <c r="F733" s="13"/>
      <c r="G733" s="27"/>
      <c r="H733" s="18"/>
      <c r="J733" s="3">
        <f t="shared" si="51"/>
        <v>86.199999999997942</v>
      </c>
      <c r="K733" s="84" t="s">
        <v>37</v>
      </c>
      <c r="M733" s="3">
        <f t="shared" si="52"/>
        <v>76.199999999997942</v>
      </c>
      <c r="N733" s="7" t="s">
        <v>43</v>
      </c>
    </row>
    <row r="734" spans="1:14" x14ac:dyDescent="0.2">
      <c r="A734" s="3">
        <f t="shared" si="49"/>
        <v>86.249999999997939</v>
      </c>
      <c r="B734" s="2">
        <v>0.996</v>
      </c>
      <c r="C734" s="18"/>
      <c r="D734" s="3">
        <f t="shared" si="50"/>
        <v>76.249999999997939</v>
      </c>
      <c r="E734" s="22">
        <v>1.5309999999999999</v>
      </c>
      <c r="F734" s="13"/>
      <c r="G734" s="27"/>
      <c r="H734" s="18"/>
      <c r="J734" s="3">
        <f t="shared" si="51"/>
        <v>86.249999999997939</v>
      </c>
      <c r="K734" s="84" t="s">
        <v>37</v>
      </c>
      <c r="M734" s="3">
        <f t="shared" si="52"/>
        <v>76.249999999997939</v>
      </c>
      <c r="N734" s="7" t="s">
        <v>43</v>
      </c>
    </row>
    <row r="735" spans="1:14" x14ac:dyDescent="0.2">
      <c r="A735" s="3">
        <f t="shared" si="49"/>
        <v>86.299999999997937</v>
      </c>
      <c r="B735" s="2">
        <v>0.99399999999999999</v>
      </c>
      <c r="C735" s="18"/>
      <c r="D735" s="3">
        <f t="shared" si="50"/>
        <v>76.299999999997937</v>
      </c>
      <c r="E735" s="22">
        <v>1.5289999999999999</v>
      </c>
      <c r="F735" s="13"/>
      <c r="G735" s="27"/>
      <c r="H735" s="18"/>
      <c r="J735" s="3">
        <f t="shared" si="51"/>
        <v>86.299999999997937</v>
      </c>
      <c r="K735" s="84" t="s">
        <v>37</v>
      </c>
      <c r="M735" s="3">
        <f t="shared" si="52"/>
        <v>76.299999999997937</v>
      </c>
      <c r="N735" s="7" t="s">
        <v>43</v>
      </c>
    </row>
    <row r="736" spans="1:14" x14ac:dyDescent="0.2">
      <c r="A736" s="3">
        <f t="shared" si="49"/>
        <v>86.349999999997934</v>
      </c>
      <c r="B736" s="2">
        <v>0.99399999999999999</v>
      </c>
      <c r="C736" s="18"/>
      <c r="D736" s="3">
        <f t="shared" si="50"/>
        <v>76.349999999997934</v>
      </c>
      <c r="E736" s="22">
        <v>1.5289999999999999</v>
      </c>
      <c r="F736" s="13"/>
      <c r="G736" s="27"/>
      <c r="H736" s="18"/>
      <c r="J736" s="3">
        <f t="shared" si="51"/>
        <v>86.349999999997934</v>
      </c>
      <c r="K736" s="84" t="s">
        <v>37</v>
      </c>
      <c r="M736" s="3">
        <f t="shared" si="52"/>
        <v>76.349999999997934</v>
      </c>
      <c r="N736" s="7" t="s">
        <v>43</v>
      </c>
    </row>
    <row r="737" spans="1:14" x14ac:dyDescent="0.2">
      <c r="A737" s="3">
        <f t="shared" si="49"/>
        <v>86.399999999997931</v>
      </c>
      <c r="B737" s="2">
        <v>0.99399999999999999</v>
      </c>
      <c r="C737" s="18"/>
      <c r="D737" s="3">
        <f t="shared" si="50"/>
        <v>76.399999999997931</v>
      </c>
      <c r="E737" s="22">
        <v>1.5289999999999999</v>
      </c>
      <c r="F737" s="13"/>
      <c r="G737" s="27"/>
      <c r="H737" s="18"/>
      <c r="J737" s="3">
        <f t="shared" si="51"/>
        <v>86.399999999997931</v>
      </c>
      <c r="K737" s="84" t="s">
        <v>37</v>
      </c>
      <c r="M737" s="3">
        <f t="shared" si="52"/>
        <v>76.399999999997931</v>
      </c>
      <c r="N737" s="7" t="s">
        <v>43</v>
      </c>
    </row>
    <row r="738" spans="1:14" x14ac:dyDescent="0.2">
      <c r="A738" s="3">
        <f t="shared" si="49"/>
        <v>86.449999999997928</v>
      </c>
      <c r="B738" s="2">
        <v>0.99399999999999999</v>
      </c>
      <c r="C738" s="18"/>
      <c r="D738" s="3">
        <f t="shared" si="50"/>
        <v>76.449999999997928</v>
      </c>
      <c r="E738" s="22">
        <v>1.5289999999999999</v>
      </c>
      <c r="F738" s="13"/>
      <c r="G738" s="27"/>
      <c r="H738" s="18"/>
      <c r="J738" s="3">
        <f t="shared" si="51"/>
        <v>86.449999999997928</v>
      </c>
      <c r="K738" s="84" t="s">
        <v>37</v>
      </c>
      <c r="M738" s="3">
        <f t="shared" si="52"/>
        <v>76.449999999997928</v>
      </c>
      <c r="N738" s="7" t="s">
        <v>43</v>
      </c>
    </row>
    <row r="739" spans="1:14" x14ac:dyDescent="0.2">
      <c r="A739" s="3">
        <f t="shared" si="49"/>
        <v>86.499999999997925</v>
      </c>
      <c r="B739" s="2">
        <v>0.99399999999999999</v>
      </c>
      <c r="C739" s="18"/>
      <c r="D739" s="3">
        <f t="shared" si="50"/>
        <v>76.499999999997925</v>
      </c>
      <c r="E739" s="22">
        <v>1.5289999999999999</v>
      </c>
      <c r="F739" s="13"/>
      <c r="G739" s="27"/>
      <c r="H739" s="18"/>
      <c r="J739" s="3">
        <f t="shared" si="51"/>
        <v>86.499999999997925</v>
      </c>
      <c r="K739" s="84" t="s">
        <v>37</v>
      </c>
      <c r="M739" s="3">
        <f t="shared" si="52"/>
        <v>76.499999999997925</v>
      </c>
      <c r="N739" s="7" t="s">
        <v>43</v>
      </c>
    </row>
    <row r="740" spans="1:14" x14ac:dyDescent="0.2">
      <c r="A740" s="3">
        <f t="shared" si="49"/>
        <v>86.549999999997922</v>
      </c>
      <c r="B740" s="2">
        <v>0.99199999999999999</v>
      </c>
      <c r="C740" s="18"/>
      <c r="D740" s="3">
        <f t="shared" si="50"/>
        <v>76.549999999997922</v>
      </c>
      <c r="E740" s="22">
        <v>1.526</v>
      </c>
      <c r="F740" s="17"/>
      <c r="G740" s="27"/>
      <c r="H740" s="18"/>
      <c r="J740" s="3">
        <f t="shared" si="51"/>
        <v>86.549999999997922</v>
      </c>
      <c r="K740" s="84" t="s">
        <v>37</v>
      </c>
      <c r="M740" s="3">
        <f t="shared" si="52"/>
        <v>76.549999999997922</v>
      </c>
      <c r="N740" s="7" t="s">
        <v>43</v>
      </c>
    </row>
    <row r="741" spans="1:14" x14ac:dyDescent="0.2">
      <c r="A741" s="3">
        <f t="shared" si="49"/>
        <v>86.59999999999792</v>
      </c>
      <c r="B741" s="2">
        <v>0.99199999999999999</v>
      </c>
      <c r="C741" s="18"/>
      <c r="D741" s="3">
        <f t="shared" si="50"/>
        <v>76.59999999999792</v>
      </c>
      <c r="E741" s="22">
        <v>1.526</v>
      </c>
      <c r="F741" s="17"/>
      <c r="G741" s="27"/>
      <c r="H741" s="18"/>
      <c r="J741" s="3">
        <f t="shared" si="51"/>
        <v>86.59999999999792</v>
      </c>
      <c r="K741" s="84" t="s">
        <v>37</v>
      </c>
      <c r="M741" s="3">
        <f t="shared" si="52"/>
        <v>76.59999999999792</v>
      </c>
      <c r="N741" s="7" t="s">
        <v>43</v>
      </c>
    </row>
    <row r="742" spans="1:14" x14ac:dyDescent="0.2">
      <c r="A742" s="3">
        <f t="shared" si="49"/>
        <v>86.649999999997917</v>
      </c>
      <c r="B742" s="2">
        <v>0.99199999999999999</v>
      </c>
      <c r="C742" s="18"/>
      <c r="D742" s="3">
        <f t="shared" si="50"/>
        <v>76.649999999997917</v>
      </c>
      <c r="E742" s="22">
        <v>1.526</v>
      </c>
      <c r="F742" s="18"/>
      <c r="G742" s="27"/>
      <c r="H742" s="18"/>
      <c r="J742" s="3">
        <f t="shared" si="51"/>
        <v>86.649999999997917</v>
      </c>
      <c r="K742" s="84" t="s">
        <v>37</v>
      </c>
      <c r="M742" s="3">
        <f t="shared" si="52"/>
        <v>76.649999999997917</v>
      </c>
      <c r="N742" s="7" t="s">
        <v>43</v>
      </c>
    </row>
    <row r="743" spans="1:14" x14ac:dyDescent="0.2">
      <c r="A743" s="3">
        <f t="shared" si="49"/>
        <v>86.699999999997914</v>
      </c>
      <c r="B743" s="2">
        <v>0.99199999999999999</v>
      </c>
      <c r="C743" s="18"/>
      <c r="D743" s="3">
        <f t="shared" si="50"/>
        <v>76.699999999997914</v>
      </c>
      <c r="E743" s="22">
        <v>1.526</v>
      </c>
      <c r="F743" s="18"/>
      <c r="G743" s="27"/>
      <c r="H743" s="18"/>
      <c r="J743" s="3">
        <f t="shared" si="51"/>
        <v>86.699999999997914</v>
      </c>
      <c r="K743" s="84" t="s">
        <v>37</v>
      </c>
      <c r="M743" s="3">
        <f t="shared" si="52"/>
        <v>76.699999999997914</v>
      </c>
      <c r="N743" s="7" t="s">
        <v>43</v>
      </c>
    </row>
    <row r="744" spans="1:14" x14ac:dyDescent="0.2">
      <c r="A744" s="3">
        <f t="shared" si="49"/>
        <v>86.749999999997911</v>
      </c>
      <c r="B744" s="2">
        <v>0.99199999999999999</v>
      </c>
      <c r="C744" s="18"/>
      <c r="D744" s="3">
        <f t="shared" si="50"/>
        <v>76.749999999997911</v>
      </c>
      <c r="E744" s="22">
        <v>1.526</v>
      </c>
      <c r="F744" s="18"/>
      <c r="G744" s="27"/>
      <c r="H744" s="18"/>
      <c r="J744" s="3">
        <f t="shared" si="51"/>
        <v>86.749999999997911</v>
      </c>
      <c r="K744" s="84" t="s">
        <v>37</v>
      </c>
      <c r="M744" s="3">
        <f t="shared" si="52"/>
        <v>76.749999999997911</v>
      </c>
      <c r="N744" s="7" t="s">
        <v>43</v>
      </c>
    </row>
    <row r="745" spans="1:14" x14ac:dyDescent="0.2">
      <c r="A745" s="3">
        <f t="shared" si="49"/>
        <v>86.799999999997908</v>
      </c>
      <c r="B745" s="2">
        <v>0.99</v>
      </c>
      <c r="C745" s="18"/>
      <c r="D745" s="3">
        <f t="shared" si="50"/>
        <v>76.799999999997908</v>
      </c>
      <c r="E745" s="22">
        <v>1.524</v>
      </c>
      <c r="F745" s="20"/>
      <c r="G745" s="27"/>
      <c r="H745" s="18"/>
      <c r="J745" s="3">
        <f t="shared" si="51"/>
        <v>86.799999999997908</v>
      </c>
      <c r="K745" s="84" t="s">
        <v>37</v>
      </c>
      <c r="M745" s="3">
        <f t="shared" si="52"/>
        <v>76.799999999997908</v>
      </c>
      <c r="N745" s="7" t="s">
        <v>43</v>
      </c>
    </row>
    <row r="746" spans="1:14" x14ac:dyDescent="0.2">
      <c r="A746" s="3">
        <f t="shared" si="49"/>
        <v>86.849999999997905</v>
      </c>
      <c r="B746" s="2">
        <v>0.99</v>
      </c>
      <c r="C746" s="18"/>
      <c r="D746" s="3">
        <f t="shared" si="50"/>
        <v>76.849999999997905</v>
      </c>
      <c r="E746" s="22">
        <v>1.524</v>
      </c>
      <c r="F746" s="18"/>
      <c r="G746" s="27"/>
      <c r="H746" s="18"/>
      <c r="J746" s="3">
        <f t="shared" si="51"/>
        <v>86.849999999997905</v>
      </c>
      <c r="K746" s="84" t="s">
        <v>37</v>
      </c>
      <c r="M746" s="3">
        <f t="shared" si="52"/>
        <v>76.849999999997905</v>
      </c>
      <c r="N746" s="7" t="s">
        <v>43</v>
      </c>
    </row>
    <row r="747" spans="1:14" x14ac:dyDescent="0.2">
      <c r="A747" s="3">
        <f t="shared" si="49"/>
        <v>86.899999999997902</v>
      </c>
      <c r="B747" s="2">
        <v>0.99</v>
      </c>
      <c r="C747" s="18"/>
      <c r="D747" s="3">
        <f t="shared" si="50"/>
        <v>76.899999999997902</v>
      </c>
      <c r="E747" s="22">
        <v>1.524</v>
      </c>
      <c r="F747" s="3"/>
      <c r="G747" s="27"/>
      <c r="H747" s="18"/>
      <c r="J747" s="3">
        <f t="shared" si="51"/>
        <v>86.899999999997902</v>
      </c>
      <c r="K747" s="84" t="s">
        <v>37</v>
      </c>
      <c r="M747" s="3">
        <f t="shared" si="52"/>
        <v>76.899999999997902</v>
      </c>
      <c r="N747" s="7" t="s">
        <v>43</v>
      </c>
    </row>
    <row r="748" spans="1:14" x14ac:dyDescent="0.2">
      <c r="A748" s="3">
        <f t="shared" si="49"/>
        <v>86.9499999999979</v>
      </c>
      <c r="B748" s="2">
        <v>0.99</v>
      </c>
      <c r="C748" s="18"/>
      <c r="D748" s="3">
        <f t="shared" si="50"/>
        <v>76.9499999999979</v>
      </c>
      <c r="E748" s="22">
        <v>1.524</v>
      </c>
      <c r="F748" s="18"/>
      <c r="G748" s="27"/>
      <c r="H748" s="18"/>
      <c r="J748" s="3">
        <f t="shared" si="51"/>
        <v>86.9499999999979</v>
      </c>
      <c r="K748" s="84" t="s">
        <v>37</v>
      </c>
      <c r="M748" s="3">
        <f t="shared" si="52"/>
        <v>76.9499999999979</v>
      </c>
      <c r="N748" s="7" t="s">
        <v>43</v>
      </c>
    </row>
    <row r="749" spans="1:14" x14ac:dyDescent="0.2">
      <c r="A749" s="3">
        <f t="shared" si="49"/>
        <v>86.999999999997897</v>
      </c>
      <c r="B749" s="2">
        <v>0.99</v>
      </c>
      <c r="C749" s="18"/>
      <c r="D749" s="3">
        <f t="shared" si="50"/>
        <v>76.999999999997897</v>
      </c>
      <c r="E749" s="22">
        <v>1.524</v>
      </c>
      <c r="F749" s="18"/>
      <c r="G749" s="27"/>
      <c r="H749" s="18"/>
      <c r="J749" s="3">
        <f t="shared" si="51"/>
        <v>86.999999999997897</v>
      </c>
      <c r="K749" s="84" t="s">
        <v>37</v>
      </c>
      <c r="M749" s="3">
        <f t="shared" si="52"/>
        <v>76.999999999997897</v>
      </c>
      <c r="N749" s="7" t="s">
        <v>43</v>
      </c>
    </row>
    <row r="750" spans="1:14" x14ac:dyDescent="0.2">
      <c r="A750" s="3">
        <f t="shared" si="49"/>
        <v>87.049999999997894</v>
      </c>
      <c r="B750" s="2">
        <v>0.98799999999999999</v>
      </c>
      <c r="C750" s="18"/>
      <c r="D750" s="3">
        <f t="shared" si="50"/>
        <v>77.049999999997894</v>
      </c>
      <c r="E750" s="22">
        <v>1.5209999999999999</v>
      </c>
      <c r="F750" s="13"/>
      <c r="G750" s="27"/>
      <c r="H750" s="18"/>
      <c r="J750" s="3">
        <f t="shared" si="51"/>
        <v>87.049999999997894</v>
      </c>
      <c r="K750" s="84" t="s">
        <v>37</v>
      </c>
      <c r="M750" s="3">
        <f t="shared" si="52"/>
        <v>77.049999999997894</v>
      </c>
      <c r="N750" s="7" t="s">
        <v>43</v>
      </c>
    </row>
    <row r="751" spans="1:14" x14ac:dyDescent="0.2">
      <c r="A751" s="3">
        <f t="shared" si="49"/>
        <v>87.099999999997891</v>
      </c>
      <c r="B751" s="2">
        <v>0.98799999999999999</v>
      </c>
      <c r="C751" s="18"/>
      <c r="D751" s="3">
        <f t="shared" si="50"/>
        <v>77.099999999997891</v>
      </c>
      <c r="E751" s="22">
        <v>1.5209999999999999</v>
      </c>
      <c r="F751" s="13"/>
      <c r="G751" s="27"/>
      <c r="H751" s="18"/>
      <c r="J751" s="3">
        <f t="shared" si="51"/>
        <v>87.099999999997891</v>
      </c>
      <c r="K751" s="84" t="s">
        <v>37</v>
      </c>
      <c r="M751" s="3">
        <f t="shared" si="52"/>
        <v>77.099999999997891</v>
      </c>
      <c r="N751" s="7" t="s">
        <v>43</v>
      </c>
    </row>
    <row r="752" spans="1:14" x14ac:dyDescent="0.2">
      <c r="A752" s="3">
        <f t="shared" si="49"/>
        <v>87.149999999997888</v>
      </c>
      <c r="B752" s="2">
        <v>0.98799999999999999</v>
      </c>
      <c r="C752" s="18"/>
      <c r="D752" s="3">
        <f t="shared" si="50"/>
        <v>77.149999999997888</v>
      </c>
      <c r="E752" s="22">
        <v>1.5209999999999999</v>
      </c>
      <c r="F752" s="13"/>
      <c r="G752" s="27"/>
      <c r="H752" s="18"/>
      <c r="J752" s="3">
        <f t="shared" si="51"/>
        <v>87.149999999997888</v>
      </c>
      <c r="K752" s="84" t="s">
        <v>37</v>
      </c>
      <c r="M752" s="3">
        <f t="shared" si="52"/>
        <v>77.149999999997888</v>
      </c>
      <c r="N752" s="7" t="s">
        <v>43</v>
      </c>
    </row>
    <row r="753" spans="1:14" x14ac:dyDescent="0.2">
      <c r="A753" s="3">
        <f t="shared" si="49"/>
        <v>87.199999999997885</v>
      </c>
      <c r="B753" s="2">
        <v>0.98799999999999999</v>
      </c>
      <c r="C753" s="18"/>
      <c r="D753" s="3">
        <f t="shared" si="50"/>
        <v>77.199999999997885</v>
      </c>
      <c r="E753" s="22">
        <v>1.5209999999999999</v>
      </c>
      <c r="F753" s="13"/>
      <c r="G753" s="27"/>
      <c r="H753" s="18"/>
      <c r="J753" s="3">
        <f t="shared" si="51"/>
        <v>87.199999999997885</v>
      </c>
      <c r="K753" s="84" t="s">
        <v>37</v>
      </c>
      <c r="M753" s="3">
        <f t="shared" si="52"/>
        <v>77.199999999997885</v>
      </c>
      <c r="N753" s="7" t="s">
        <v>43</v>
      </c>
    </row>
    <row r="754" spans="1:14" x14ac:dyDescent="0.2">
      <c r="A754" s="3">
        <f t="shared" si="49"/>
        <v>87.249999999997883</v>
      </c>
      <c r="B754" s="2">
        <v>0.98799999999999999</v>
      </c>
      <c r="C754" s="18"/>
      <c r="D754" s="3">
        <f t="shared" si="50"/>
        <v>77.249999999997883</v>
      </c>
      <c r="E754" s="22">
        <v>1.5209999999999999</v>
      </c>
      <c r="F754" s="13"/>
      <c r="G754" s="27"/>
      <c r="H754" s="18"/>
      <c r="J754" s="3">
        <f t="shared" si="51"/>
        <v>87.249999999997883</v>
      </c>
      <c r="K754" s="84" t="s">
        <v>37</v>
      </c>
      <c r="M754" s="3">
        <f t="shared" si="52"/>
        <v>77.249999999997883</v>
      </c>
      <c r="N754" s="7" t="s">
        <v>43</v>
      </c>
    </row>
    <row r="755" spans="1:14" x14ac:dyDescent="0.2">
      <c r="A755" s="3">
        <f t="shared" si="49"/>
        <v>87.29999999999788</v>
      </c>
      <c r="B755" s="2">
        <v>0.98699999999999999</v>
      </c>
      <c r="C755" s="18"/>
      <c r="D755" s="3">
        <f t="shared" si="50"/>
        <v>77.29999999999788</v>
      </c>
      <c r="E755" s="22">
        <v>1.5189999999999999</v>
      </c>
      <c r="F755" s="13"/>
      <c r="G755" s="27"/>
      <c r="H755" s="18"/>
      <c r="J755" s="3">
        <f t="shared" si="51"/>
        <v>87.29999999999788</v>
      </c>
      <c r="K755" s="84" t="s">
        <v>37</v>
      </c>
      <c r="M755" s="3">
        <f t="shared" si="52"/>
        <v>77.29999999999788</v>
      </c>
      <c r="N755" s="7" t="s">
        <v>43</v>
      </c>
    </row>
    <row r="756" spans="1:14" x14ac:dyDescent="0.2">
      <c r="A756" s="3">
        <f t="shared" si="49"/>
        <v>87.349999999997877</v>
      </c>
      <c r="B756" s="2">
        <v>0.98699999999999999</v>
      </c>
      <c r="C756" s="18"/>
      <c r="D756" s="3">
        <f t="shared" si="50"/>
        <v>77.349999999997877</v>
      </c>
      <c r="E756" s="22">
        <v>1.5189999999999999</v>
      </c>
      <c r="F756" s="13"/>
      <c r="G756" s="27"/>
      <c r="H756" s="18"/>
      <c r="J756" s="3">
        <f t="shared" si="51"/>
        <v>87.349999999997877</v>
      </c>
      <c r="K756" s="84" t="s">
        <v>37</v>
      </c>
      <c r="M756" s="3">
        <f t="shared" si="52"/>
        <v>77.349999999997877</v>
      </c>
      <c r="N756" s="7" t="s">
        <v>43</v>
      </c>
    </row>
    <row r="757" spans="1:14" x14ac:dyDescent="0.2">
      <c r="A757" s="3">
        <f t="shared" si="49"/>
        <v>87.399999999997874</v>
      </c>
      <c r="B757" s="2">
        <v>0.98699999999999999</v>
      </c>
      <c r="C757" s="18"/>
      <c r="D757" s="3">
        <f t="shared" si="50"/>
        <v>77.399999999997874</v>
      </c>
      <c r="E757" s="22">
        <v>1.5189999999999999</v>
      </c>
      <c r="F757" s="13"/>
      <c r="G757" s="27"/>
      <c r="H757" s="18"/>
      <c r="J757" s="3">
        <f t="shared" si="51"/>
        <v>87.399999999997874</v>
      </c>
      <c r="K757" s="84" t="s">
        <v>37</v>
      </c>
      <c r="M757" s="3">
        <f t="shared" si="52"/>
        <v>77.399999999997874</v>
      </c>
      <c r="N757" s="7" t="s">
        <v>43</v>
      </c>
    </row>
    <row r="758" spans="1:14" x14ac:dyDescent="0.2">
      <c r="A758" s="3">
        <f t="shared" si="49"/>
        <v>87.449999999997871</v>
      </c>
      <c r="B758" s="2">
        <v>0.98699999999999999</v>
      </c>
      <c r="C758" s="18"/>
      <c r="D758" s="3">
        <f t="shared" si="50"/>
        <v>77.449999999997871</v>
      </c>
      <c r="E758" s="22">
        <v>1.5189999999999999</v>
      </c>
      <c r="F758" s="13"/>
      <c r="G758" s="27"/>
      <c r="H758" s="18"/>
      <c r="J758" s="3">
        <f t="shared" si="51"/>
        <v>87.449999999997871</v>
      </c>
      <c r="K758" s="84" t="s">
        <v>37</v>
      </c>
      <c r="M758" s="3">
        <f t="shared" si="52"/>
        <v>77.449999999997871</v>
      </c>
      <c r="N758" s="7" t="s">
        <v>43</v>
      </c>
    </row>
    <row r="759" spans="1:14" x14ac:dyDescent="0.2">
      <c r="A759" s="3">
        <f t="shared" si="49"/>
        <v>87.499999999997868</v>
      </c>
      <c r="B759" s="2">
        <v>0.98699999999999999</v>
      </c>
      <c r="C759" s="18"/>
      <c r="D759" s="3">
        <f t="shared" si="50"/>
        <v>77.499999999997868</v>
      </c>
      <c r="E759" s="22">
        <v>1.5189999999999999</v>
      </c>
      <c r="F759" s="13"/>
      <c r="G759" s="27"/>
      <c r="H759" s="18"/>
      <c r="J759" s="3">
        <f t="shared" si="51"/>
        <v>87.499999999997868</v>
      </c>
      <c r="K759" s="84" t="s">
        <v>37</v>
      </c>
      <c r="M759" s="3">
        <f t="shared" si="52"/>
        <v>77.499999999997868</v>
      </c>
      <c r="N759" s="7" t="s">
        <v>43</v>
      </c>
    </row>
    <row r="760" spans="1:14" x14ac:dyDescent="0.2">
      <c r="A760" s="3">
        <f t="shared" si="49"/>
        <v>87.549999999997866</v>
      </c>
      <c r="B760" s="2">
        <v>0.98499999999999999</v>
      </c>
      <c r="C760" s="18"/>
      <c r="D760" s="3">
        <f t="shared" si="50"/>
        <v>77.549999999997866</v>
      </c>
      <c r="E760" s="22">
        <v>1.5169999999999999</v>
      </c>
      <c r="F760" s="17"/>
      <c r="G760" s="27"/>
      <c r="H760" s="18"/>
      <c r="J760" s="3">
        <f t="shared" si="51"/>
        <v>87.549999999997866</v>
      </c>
      <c r="K760" s="84" t="s">
        <v>37</v>
      </c>
      <c r="M760" s="3">
        <f t="shared" si="52"/>
        <v>77.549999999997866</v>
      </c>
      <c r="N760" s="7" t="s">
        <v>43</v>
      </c>
    </row>
    <row r="761" spans="1:14" x14ac:dyDescent="0.2">
      <c r="A761" s="3">
        <f t="shared" si="49"/>
        <v>87.599999999997863</v>
      </c>
      <c r="B761" s="2">
        <v>0.98499999999999999</v>
      </c>
      <c r="C761" s="18"/>
      <c r="D761" s="3">
        <f t="shared" si="50"/>
        <v>77.599999999997863</v>
      </c>
      <c r="E761" s="22">
        <v>1.5169999999999999</v>
      </c>
      <c r="F761" s="17"/>
      <c r="G761" s="27"/>
      <c r="H761" s="18"/>
      <c r="J761" s="3">
        <f t="shared" si="51"/>
        <v>87.599999999997863</v>
      </c>
      <c r="K761" s="84" t="s">
        <v>37</v>
      </c>
      <c r="M761" s="3">
        <f t="shared" si="52"/>
        <v>77.599999999997863</v>
      </c>
      <c r="N761" s="7" t="s">
        <v>43</v>
      </c>
    </row>
    <row r="762" spans="1:14" x14ac:dyDescent="0.2">
      <c r="A762" s="3">
        <f t="shared" si="49"/>
        <v>87.64999999999786</v>
      </c>
      <c r="B762" s="2">
        <v>0.98499999999999999</v>
      </c>
      <c r="C762" s="18"/>
      <c r="D762" s="3">
        <f t="shared" si="50"/>
        <v>77.64999999999786</v>
      </c>
      <c r="E762" s="22">
        <v>1.5169999999999999</v>
      </c>
      <c r="F762" s="18"/>
      <c r="G762" s="27"/>
      <c r="H762" s="18"/>
      <c r="J762" s="3">
        <f t="shared" si="51"/>
        <v>87.64999999999786</v>
      </c>
      <c r="K762" s="84" t="s">
        <v>37</v>
      </c>
      <c r="M762" s="3">
        <f t="shared" si="52"/>
        <v>77.64999999999786</v>
      </c>
      <c r="N762" s="7" t="s">
        <v>43</v>
      </c>
    </row>
    <row r="763" spans="1:14" x14ac:dyDescent="0.2">
      <c r="A763" s="3">
        <f t="shared" si="49"/>
        <v>87.699999999997857</v>
      </c>
      <c r="B763" s="2">
        <v>0.98499999999999999</v>
      </c>
      <c r="C763" s="18"/>
      <c r="D763" s="3">
        <f t="shared" si="50"/>
        <v>77.699999999997857</v>
      </c>
      <c r="E763" s="22">
        <v>1.5169999999999999</v>
      </c>
      <c r="F763" s="18"/>
      <c r="G763" s="27"/>
      <c r="H763" s="18"/>
      <c r="J763" s="3">
        <f t="shared" si="51"/>
        <v>87.699999999997857</v>
      </c>
      <c r="K763" s="84" t="s">
        <v>37</v>
      </c>
      <c r="M763" s="3">
        <f t="shared" si="52"/>
        <v>77.699999999997857</v>
      </c>
      <c r="N763" s="7" t="s">
        <v>43</v>
      </c>
    </row>
    <row r="764" spans="1:14" x14ac:dyDescent="0.2">
      <c r="A764" s="3">
        <f t="shared" si="49"/>
        <v>87.749999999997854</v>
      </c>
      <c r="B764" s="2">
        <v>0.98499999999999999</v>
      </c>
      <c r="C764" s="18"/>
      <c r="D764" s="3">
        <f t="shared" si="50"/>
        <v>77.749999999997854</v>
      </c>
      <c r="E764" s="22">
        <v>1.5169999999999999</v>
      </c>
      <c r="F764" s="18"/>
      <c r="G764" s="27"/>
      <c r="H764" s="18"/>
      <c r="J764" s="3">
        <f t="shared" si="51"/>
        <v>87.749999999997854</v>
      </c>
      <c r="K764" s="84" t="s">
        <v>37</v>
      </c>
      <c r="M764" s="3">
        <f t="shared" si="52"/>
        <v>77.749999999997854</v>
      </c>
      <c r="N764" s="7" t="s">
        <v>43</v>
      </c>
    </row>
    <row r="765" spans="1:14" x14ac:dyDescent="0.2">
      <c r="A765" s="3">
        <f t="shared" si="49"/>
        <v>87.799999999997851</v>
      </c>
      <c r="B765" s="2">
        <v>0.98299999999999998</v>
      </c>
      <c r="C765" s="18"/>
      <c r="D765" s="3">
        <f t="shared" si="50"/>
        <v>77.799999999997851</v>
      </c>
      <c r="E765" s="22">
        <v>1.5149999999999999</v>
      </c>
      <c r="F765" s="20"/>
      <c r="G765" s="27"/>
      <c r="H765" s="18"/>
      <c r="J765" s="3">
        <f t="shared" si="51"/>
        <v>87.799999999997851</v>
      </c>
      <c r="K765" s="84" t="s">
        <v>37</v>
      </c>
      <c r="M765" s="3">
        <f t="shared" si="52"/>
        <v>77.799999999997851</v>
      </c>
      <c r="N765" s="7" t="s">
        <v>43</v>
      </c>
    </row>
    <row r="766" spans="1:14" x14ac:dyDescent="0.2">
      <c r="A766" s="3">
        <f t="shared" si="49"/>
        <v>87.849999999997848</v>
      </c>
      <c r="B766" s="2">
        <v>0.98299999999999998</v>
      </c>
      <c r="C766" s="18"/>
      <c r="D766" s="3">
        <f t="shared" si="50"/>
        <v>77.849999999997848</v>
      </c>
      <c r="E766" s="22">
        <v>1.5149999999999999</v>
      </c>
      <c r="F766" s="18"/>
      <c r="G766" s="27"/>
      <c r="H766" s="18"/>
      <c r="J766" s="3">
        <f t="shared" si="51"/>
        <v>87.849999999997848</v>
      </c>
      <c r="K766" s="84" t="s">
        <v>37</v>
      </c>
      <c r="M766" s="3">
        <f t="shared" si="52"/>
        <v>77.849999999997848</v>
      </c>
      <c r="N766" s="7" t="s">
        <v>43</v>
      </c>
    </row>
    <row r="767" spans="1:14" x14ac:dyDescent="0.2">
      <c r="A767" s="3">
        <f t="shared" si="49"/>
        <v>87.899999999997846</v>
      </c>
      <c r="B767" s="2">
        <v>0.98299999999999998</v>
      </c>
      <c r="C767" s="18"/>
      <c r="D767" s="3">
        <f t="shared" si="50"/>
        <v>77.899999999997846</v>
      </c>
      <c r="E767" s="22">
        <v>1.5149999999999999</v>
      </c>
      <c r="F767" s="3"/>
      <c r="G767" s="27"/>
      <c r="H767" s="18"/>
      <c r="J767" s="3">
        <f t="shared" si="51"/>
        <v>87.899999999997846</v>
      </c>
      <c r="K767" s="84" t="s">
        <v>37</v>
      </c>
      <c r="M767" s="3">
        <f t="shared" si="52"/>
        <v>77.899999999997846</v>
      </c>
      <c r="N767" s="7" t="s">
        <v>43</v>
      </c>
    </row>
    <row r="768" spans="1:14" x14ac:dyDescent="0.2">
      <c r="A768" s="3">
        <f t="shared" si="49"/>
        <v>87.949999999997843</v>
      </c>
      <c r="B768" s="2">
        <v>0.98299999999999998</v>
      </c>
      <c r="C768" s="18"/>
      <c r="D768" s="3">
        <f t="shared" si="50"/>
        <v>77.949999999997843</v>
      </c>
      <c r="E768" s="22">
        <v>1.5149999999999999</v>
      </c>
      <c r="F768" s="18"/>
      <c r="G768" s="27"/>
      <c r="H768" s="18"/>
      <c r="J768" s="3">
        <f t="shared" si="51"/>
        <v>87.949999999997843</v>
      </c>
      <c r="K768" s="84" t="s">
        <v>37</v>
      </c>
      <c r="M768" s="3">
        <f t="shared" si="52"/>
        <v>77.949999999997843</v>
      </c>
      <c r="N768" s="7" t="s">
        <v>43</v>
      </c>
    </row>
    <row r="769" spans="1:14" x14ac:dyDescent="0.2">
      <c r="A769" s="3">
        <f t="shared" si="49"/>
        <v>87.99999999999784</v>
      </c>
      <c r="B769" s="2">
        <v>0.98299999999999998</v>
      </c>
      <c r="C769" s="18"/>
      <c r="D769" s="3">
        <f t="shared" si="50"/>
        <v>77.99999999999784</v>
      </c>
      <c r="E769" s="22">
        <v>1.5149999999999999</v>
      </c>
      <c r="F769" s="18"/>
      <c r="G769" s="27"/>
      <c r="H769" s="18"/>
      <c r="J769" s="3">
        <f t="shared" si="51"/>
        <v>87.99999999999784</v>
      </c>
      <c r="K769" s="84" t="s">
        <v>37</v>
      </c>
      <c r="M769" s="3">
        <f t="shared" si="52"/>
        <v>77.99999999999784</v>
      </c>
      <c r="N769" s="7" t="s">
        <v>43</v>
      </c>
    </row>
    <row r="770" spans="1:14" x14ac:dyDescent="0.2">
      <c r="A770" s="3">
        <f t="shared" si="49"/>
        <v>88.049999999997837</v>
      </c>
      <c r="B770" s="2">
        <v>0.98099999999999998</v>
      </c>
      <c r="C770" s="18"/>
      <c r="D770" s="3">
        <f t="shared" si="50"/>
        <v>78.049999999997837</v>
      </c>
      <c r="E770" s="22">
        <v>1.512</v>
      </c>
      <c r="F770" s="13"/>
      <c r="G770" s="27"/>
      <c r="H770" s="18"/>
      <c r="J770" s="3">
        <f t="shared" si="51"/>
        <v>88.049999999997837</v>
      </c>
      <c r="K770" s="84" t="s">
        <v>37</v>
      </c>
      <c r="M770" s="3">
        <f t="shared" si="52"/>
        <v>78.049999999997837</v>
      </c>
      <c r="N770" s="7" t="s">
        <v>43</v>
      </c>
    </row>
    <row r="771" spans="1:14" x14ac:dyDescent="0.2">
      <c r="A771" s="3">
        <f t="shared" si="49"/>
        <v>88.099999999997834</v>
      </c>
      <c r="B771" s="2">
        <v>0.98099999999999998</v>
      </c>
      <c r="C771" s="18"/>
      <c r="D771" s="3">
        <f t="shared" si="50"/>
        <v>78.099999999997834</v>
      </c>
      <c r="E771" s="22">
        <v>1.512</v>
      </c>
      <c r="F771" s="13"/>
      <c r="G771" s="27"/>
      <c r="H771" s="18"/>
      <c r="J771" s="3">
        <f t="shared" si="51"/>
        <v>88.099999999997834</v>
      </c>
      <c r="K771" s="84" t="s">
        <v>37</v>
      </c>
      <c r="M771" s="3">
        <f t="shared" si="52"/>
        <v>78.099999999997834</v>
      </c>
      <c r="N771" s="7" t="s">
        <v>43</v>
      </c>
    </row>
    <row r="772" spans="1:14" x14ac:dyDescent="0.2">
      <c r="A772" s="3">
        <f t="shared" si="49"/>
        <v>88.149999999997831</v>
      </c>
      <c r="B772" s="2">
        <v>0.98099999999999998</v>
      </c>
      <c r="C772" s="18"/>
      <c r="D772" s="3">
        <f t="shared" si="50"/>
        <v>78.149999999997831</v>
      </c>
      <c r="E772" s="22">
        <v>1.512</v>
      </c>
      <c r="F772" s="13"/>
      <c r="G772" s="27"/>
      <c r="H772" s="18"/>
      <c r="J772" s="3">
        <f t="shared" si="51"/>
        <v>88.149999999997831</v>
      </c>
      <c r="K772" s="84" t="s">
        <v>37</v>
      </c>
      <c r="M772" s="3">
        <f t="shared" si="52"/>
        <v>78.149999999997831</v>
      </c>
      <c r="N772" s="7" t="s">
        <v>43</v>
      </c>
    </row>
    <row r="773" spans="1:14" x14ac:dyDescent="0.2">
      <c r="A773" s="3">
        <f t="shared" si="49"/>
        <v>88.199999999997829</v>
      </c>
      <c r="B773" s="2">
        <v>0.98099999999999998</v>
      </c>
      <c r="C773" s="18"/>
      <c r="D773" s="3">
        <f t="shared" si="50"/>
        <v>78.199999999997829</v>
      </c>
      <c r="E773" s="22">
        <v>1.512</v>
      </c>
      <c r="F773" s="13"/>
      <c r="G773" s="27"/>
      <c r="H773" s="18"/>
      <c r="J773" s="3">
        <f t="shared" si="51"/>
        <v>88.199999999997829</v>
      </c>
      <c r="K773" s="84" t="s">
        <v>37</v>
      </c>
      <c r="M773" s="3">
        <f t="shared" si="52"/>
        <v>78.199999999997829</v>
      </c>
      <c r="N773" s="7" t="s">
        <v>43</v>
      </c>
    </row>
    <row r="774" spans="1:14" x14ac:dyDescent="0.2">
      <c r="A774" s="3">
        <f t="shared" si="49"/>
        <v>88.249999999997826</v>
      </c>
      <c r="B774" s="2">
        <v>0.98099999999999998</v>
      </c>
      <c r="C774" s="18"/>
      <c r="D774" s="3">
        <f t="shared" si="50"/>
        <v>78.249999999997826</v>
      </c>
      <c r="E774" s="22">
        <v>1.512</v>
      </c>
      <c r="F774" s="13"/>
      <c r="G774" s="27"/>
      <c r="H774" s="18"/>
      <c r="J774" s="3">
        <f t="shared" si="51"/>
        <v>88.249999999997826</v>
      </c>
      <c r="K774" s="84" t="s">
        <v>37</v>
      </c>
      <c r="M774" s="3">
        <f t="shared" si="52"/>
        <v>78.249999999997826</v>
      </c>
      <c r="N774" s="7" t="s">
        <v>43</v>
      </c>
    </row>
    <row r="775" spans="1:14" x14ac:dyDescent="0.2">
      <c r="A775" s="3">
        <f t="shared" si="49"/>
        <v>88.299999999997823</v>
      </c>
      <c r="B775" s="2">
        <v>0.97899999999999998</v>
      </c>
      <c r="C775" s="18"/>
      <c r="D775" s="3">
        <f t="shared" si="50"/>
        <v>78.299999999997823</v>
      </c>
      <c r="E775" s="22">
        <v>1.51</v>
      </c>
      <c r="F775" s="13"/>
      <c r="G775" s="27"/>
      <c r="H775" s="18"/>
      <c r="J775" s="3">
        <f t="shared" si="51"/>
        <v>88.299999999997823</v>
      </c>
      <c r="K775" s="84" t="s">
        <v>37</v>
      </c>
      <c r="M775" s="3">
        <f t="shared" si="52"/>
        <v>78.299999999997823</v>
      </c>
      <c r="N775" s="7" t="s">
        <v>43</v>
      </c>
    </row>
    <row r="776" spans="1:14" x14ac:dyDescent="0.2">
      <c r="A776" s="3">
        <f t="shared" si="49"/>
        <v>88.34999999999782</v>
      </c>
      <c r="B776" s="2">
        <v>0.97899999999999998</v>
      </c>
      <c r="C776" s="18"/>
      <c r="D776" s="3">
        <f t="shared" si="50"/>
        <v>78.34999999999782</v>
      </c>
      <c r="E776" s="22">
        <v>1.51</v>
      </c>
      <c r="F776" s="13"/>
      <c r="G776" s="27"/>
      <c r="H776" s="18"/>
      <c r="J776" s="3">
        <f t="shared" si="51"/>
        <v>88.34999999999782</v>
      </c>
      <c r="K776" s="84" t="s">
        <v>37</v>
      </c>
      <c r="M776" s="3">
        <f t="shared" si="52"/>
        <v>78.34999999999782</v>
      </c>
      <c r="N776" s="7" t="s">
        <v>43</v>
      </c>
    </row>
    <row r="777" spans="1:14" x14ac:dyDescent="0.2">
      <c r="A777" s="3">
        <f t="shared" si="49"/>
        <v>88.399999999997817</v>
      </c>
      <c r="B777" s="2">
        <v>0.97899999999999998</v>
      </c>
      <c r="C777" s="18"/>
      <c r="D777" s="3">
        <f t="shared" si="50"/>
        <v>78.399999999997817</v>
      </c>
      <c r="E777" s="22">
        <v>1.51</v>
      </c>
      <c r="F777" s="13"/>
      <c r="G777" s="27"/>
      <c r="H777" s="18"/>
      <c r="J777" s="3">
        <f t="shared" si="51"/>
        <v>88.399999999997817</v>
      </c>
      <c r="K777" s="84" t="s">
        <v>37</v>
      </c>
      <c r="M777" s="3">
        <f t="shared" si="52"/>
        <v>78.399999999997817</v>
      </c>
      <c r="N777" s="7" t="s">
        <v>43</v>
      </c>
    </row>
    <row r="778" spans="1:14" x14ac:dyDescent="0.2">
      <c r="A778" s="3">
        <f t="shared" ref="A778:A841" si="53">A777+0.05</f>
        <v>88.449999999997814</v>
      </c>
      <c r="B778" s="2">
        <v>0.97899999999999998</v>
      </c>
      <c r="C778" s="18"/>
      <c r="D778" s="3">
        <f t="shared" ref="D778:D841" si="54">D777+0.05</f>
        <v>78.449999999997814</v>
      </c>
      <c r="E778" s="22">
        <v>1.51</v>
      </c>
      <c r="F778" s="13"/>
      <c r="G778" s="27"/>
      <c r="H778" s="18"/>
      <c r="J778" s="3">
        <f t="shared" ref="J778:J841" si="55">J777+0.05</f>
        <v>88.449999999997814</v>
      </c>
      <c r="K778" s="84" t="s">
        <v>37</v>
      </c>
      <c r="M778" s="3">
        <f t="shared" ref="M778:M841" si="56">M777+0.05</f>
        <v>78.449999999997814</v>
      </c>
      <c r="N778" s="7" t="s">
        <v>43</v>
      </c>
    </row>
    <row r="779" spans="1:14" x14ac:dyDescent="0.2">
      <c r="A779" s="3">
        <f t="shared" si="53"/>
        <v>88.499999999997812</v>
      </c>
      <c r="B779" s="2">
        <v>0.97899999999999998</v>
      </c>
      <c r="C779" s="18"/>
      <c r="D779" s="3">
        <f t="shared" si="54"/>
        <v>78.499999999997812</v>
      </c>
      <c r="E779" s="22">
        <v>1.51</v>
      </c>
      <c r="F779" s="13"/>
      <c r="G779" s="27"/>
      <c r="H779" s="18"/>
      <c r="J779" s="3">
        <f t="shared" si="55"/>
        <v>88.499999999997812</v>
      </c>
      <c r="K779" s="84" t="s">
        <v>37</v>
      </c>
      <c r="M779" s="3">
        <f t="shared" si="56"/>
        <v>78.499999999997812</v>
      </c>
      <c r="N779" s="7" t="s">
        <v>43</v>
      </c>
    </row>
    <row r="780" spans="1:14" x14ac:dyDescent="0.2">
      <c r="A780" s="3">
        <f t="shared" si="53"/>
        <v>88.549999999997809</v>
      </c>
      <c r="B780" s="2">
        <v>0.97799999999999998</v>
      </c>
      <c r="C780" s="18"/>
      <c r="D780" s="3">
        <f t="shared" si="54"/>
        <v>78.549999999997809</v>
      </c>
      <c r="E780" s="22">
        <v>1.508</v>
      </c>
      <c r="F780" s="17"/>
      <c r="G780" s="27"/>
      <c r="H780" s="18"/>
      <c r="J780" s="3">
        <f t="shared" si="55"/>
        <v>88.549999999997809</v>
      </c>
      <c r="K780" s="84" t="s">
        <v>37</v>
      </c>
      <c r="M780" s="3">
        <f t="shared" si="56"/>
        <v>78.549999999997809</v>
      </c>
      <c r="N780" s="7" t="s">
        <v>43</v>
      </c>
    </row>
    <row r="781" spans="1:14" x14ac:dyDescent="0.2">
      <c r="A781" s="3">
        <f t="shared" si="53"/>
        <v>88.599999999997806</v>
      </c>
      <c r="B781" s="2">
        <v>0.97799999999999998</v>
      </c>
      <c r="C781" s="18"/>
      <c r="D781" s="3">
        <f t="shared" si="54"/>
        <v>78.599999999997806</v>
      </c>
      <c r="E781" s="22">
        <v>1.508</v>
      </c>
      <c r="F781" s="17"/>
      <c r="G781" s="27"/>
      <c r="H781" s="18"/>
      <c r="J781" s="3">
        <f t="shared" si="55"/>
        <v>88.599999999997806</v>
      </c>
      <c r="K781" s="84" t="s">
        <v>37</v>
      </c>
      <c r="M781" s="3">
        <f t="shared" si="56"/>
        <v>78.599999999997806</v>
      </c>
      <c r="N781" s="7" t="s">
        <v>43</v>
      </c>
    </row>
    <row r="782" spans="1:14" x14ac:dyDescent="0.2">
      <c r="A782" s="3">
        <f t="shared" si="53"/>
        <v>88.649999999997803</v>
      </c>
      <c r="B782" s="2">
        <v>0.97799999999999998</v>
      </c>
      <c r="C782" s="18"/>
      <c r="D782" s="3">
        <f t="shared" si="54"/>
        <v>78.649999999997803</v>
      </c>
      <c r="E782" s="22">
        <v>1.508</v>
      </c>
      <c r="F782" s="18"/>
      <c r="G782" s="27"/>
      <c r="H782" s="18"/>
      <c r="J782" s="3">
        <f t="shared" si="55"/>
        <v>88.649999999997803</v>
      </c>
      <c r="K782" s="84" t="s">
        <v>37</v>
      </c>
      <c r="M782" s="3">
        <f t="shared" si="56"/>
        <v>78.649999999997803</v>
      </c>
      <c r="N782" s="7" t="s">
        <v>43</v>
      </c>
    </row>
    <row r="783" spans="1:14" x14ac:dyDescent="0.2">
      <c r="A783" s="3">
        <f t="shared" si="53"/>
        <v>88.6999999999978</v>
      </c>
      <c r="B783" s="2">
        <v>0.97799999999999998</v>
      </c>
      <c r="C783" s="18"/>
      <c r="D783" s="3">
        <f t="shared" si="54"/>
        <v>78.6999999999978</v>
      </c>
      <c r="E783" s="22">
        <v>1.508</v>
      </c>
      <c r="F783" s="18"/>
      <c r="G783" s="27"/>
      <c r="H783" s="18"/>
      <c r="J783" s="3">
        <f t="shared" si="55"/>
        <v>88.6999999999978</v>
      </c>
      <c r="K783" s="84" t="s">
        <v>37</v>
      </c>
      <c r="M783" s="3">
        <f t="shared" si="56"/>
        <v>78.6999999999978</v>
      </c>
      <c r="N783" s="7" t="s">
        <v>43</v>
      </c>
    </row>
    <row r="784" spans="1:14" x14ac:dyDescent="0.2">
      <c r="A784" s="3">
        <f t="shared" si="53"/>
        <v>88.749999999997797</v>
      </c>
      <c r="B784" s="2">
        <v>0.97799999999999998</v>
      </c>
      <c r="C784" s="18"/>
      <c r="D784" s="3">
        <f t="shared" si="54"/>
        <v>78.749999999997797</v>
      </c>
      <c r="E784" s="22">
        <v>1.508</v>
      </c>
      <c r="F784" s="18"/>
      <c r="G784" s="27"/>
      <c r="H784" s="18"/>
      <c r="J784" s="3">
        <f t="shared" si="55"/>
        <v>88.749999999997797</v>
      </c>
      <c r="K784" s="84" t="s">
        <v>37</v>
      </c>
      <c r="M784" s="3">
        <f t="shared" si="56"/>
        <v>78.749999999997797</v>
      </c>
      <c r="N784" s="7" t="s">
        <v>43</v>
      </c>
    </row>
    <row r="785" spans="1:14" x14ac:dyDescent="0.2">
      <c r="A785" s="3">
        <f t="shared" si="53"/>
        <v>88.799999999997794</v>
      </c>
      <c r="B785" s="2">
        <v>0.97599999999999998</v>
      </c>
      <c r="C785" s="18"/>
      <c r="D785" s="3">
        <f t="shared" si="54"/>
        <v>78.799999999997794</v>
      </c>
      <c r="E785" s="22">
        <v>1.506</v>
      </c>
      <c r="F785" s="20"/>
      <c r="G785" s="27"/>
      <c r="H785" s="18"/>
      <c r="J785" s="3">
        <f t="shared" si="55"/>
        <v>88.799999999997794</v>
      </c>
      <c r="K785" s="84" t="s">
        <v>37</v>
      </c>
      <c r="M785" s="3">
        <f t="shared" si="56"/>
        <v>78.799999999997794</v>
      </c>
      <c r="N785" s="7" t="s">
        <v>43</v>
      </c>
    </row>
    <row r="786" spans="1:14" x14ac:dyDescent="0.2">
      <c r="A786" s="3">
        <f t="shared" si="53"/>
        <v>88.849999999997792</v>
      </c>
      <c r="B786" s="2">
        <v>0.97599999999999998</v>
      </c>
      <c r="C786" s="18"/>
      <c r="D786" s="3">
        <f t="shared" si="54"/>
        <v>78.849999999997792</v>
      </c>
      <c r="E786" s="22">
        <v>1.506</v>
      </c>
      <c r="F786" s="18"/>
      <c r="G786" s="27"/>
      <c r="H786" s="18"/>
      <c r="J786" s="3">
        <f t="shared" si="55"/>
        <v>88.849999999997792</v>
      </c>
      <c r="K786" s="84" t="s">
        <v>37</v>
      </c>
      <c r="M786" s="3">
        <f t="shared" si="56"/>
        <v>78.849999999997792</v>
      </c>
      <c r="N786" s="7" t="s">
        <v>43</v>
      </c>
    </row>
    <row r="787" spans="1:14" x14ac:dyDescent="0.2">
      <c r="A787" s="3">
        <f t="shared" si="53"/>
        <v>88.899999999997789</v>
      </c>
      <c r="B787" s="2">
        <v>0.97599999999999998</v>
      </c>
      <c r="C787" s="18"/>
      <c r="D787" s="3">
        <f t="shared" si="54"/>
        <v>78.899999999997789</v>
      </c>
      <c r="E787" s="22">
        <v>1.506</v>
      </c>
      <c r="F787" s="3"/>
      <c r="G787" s="27"/>
      <c r="H787" s="18"/>
      <c r="J787" s="3">
        <f t="shared" si="55"/>
        <v>88.899999999997789</v>
      </c>
      <c r="K787" s="84" t="s">
        <v>37</v>
      </c>
      <c r="M787" s="3">
        <f t="shared" si="56"/>
        <v>78.899999999997789</v>
      </c>
      <c r="N787" s="7" t="s">
        <v>43</v>
      </c>
    </row>
    <row r="788" spans="1:14" x14ac:dyDescent="0.2">
      <c r="A788" s="3">
        <f t="shared" si="53"/>
        <v>88.949999999997786</v>
      </c>
      <c r="B788" s="2">
        <v>0.97599999999999998</v>
      </c>
      <c r="C788" s="18"/>
      <c r="D788" s="3">
        <f t="shared" si="54"/>
        <v>78.949999999997786</v>
      </c>
      <c r="E788" s="22">
        <v>1.506</v>
      </c>
      <c r="F788" s="18"/>
      <c r="G788" s="27"/>
      <c r="H788" s="18"/>
      <c r="J788" s="3">
        <f t="shared" si="55"/>
        <v>88.949999999997786</v>
      </c>
      <c r="K788" s="84" t="s">
        <v>37</v>
      </c>
      <c r="M788" s="3">
        <f t="shared" si="56"/>
        <v>78.949999999997786</v>
      </c>
      <c r="N788" s="7" t="s">
        <v>43</v>
      </c>
    </row>
    <row r="789" spans="1:14" x14ac:dyDescent="0.2">
      <c r="A789" s="3">
        <f t="shared" si="53"/>
        <v>88.999999999997783</v>
      </c>
      <c r="B789" s="2">
        <v>0.97599999999999998</v>
      </c>
      <c r="C789" s="18"/>
      <c r="D789" s="3">
        <f t="shared" si="54"/>
        <v>78.999999999997783</v>
      </c>
      <c r="E789" s="22">
        <v>1.506</v>
      </c>
      <c r="F789" s="18"/>
      <c r="G789" s="27"/>
      <c r="H789" s="18"/>
      <c r="J789" s="3">
        <f t="shared" si="55"/>
        <v>88.999999999997783</v>
      </c>
      <c r="K789" s="84" t="s">
        <v>37</v>
      </c>
      <c r="M789" s="3">
        <f t="shared" si="56"/>
        <v>78.999999999997783</v>
      </c>
      <c r="N789" s="7" t="s">
        <v>43</v>
      </c>
    </row>
    <row r="790" spans="1:14" x14ac:dyDescent="0.2">
      <c r="A790" s="3">
        <f t="shared" si="53"/>
        <v>89.04999999999778</v>
      </c>
      <c r="B790" s="2">
        <v>0.97399999999999998</v>
      </c>
      <c r="C790" s="18"/>
      <c r="D790" s="3">
        <f t="shared" si="54"/>
        <v>79.04999999999778</v>
      </c>
      <c r="E790" s="22">
        <v>1.5029999999999999</v>
      </c>
      <c r="F790" s="13"/>
      <c r="G790" s="27"/>
      <c r="H790" s="18"/>
      <c r="J790" s="3">
        <f t="shared" si="55"/>
        <v>89.04999999999778</v>
      </c>
      <c r="K790" s="84" t="s">
        <v>37</v>
      </c>
      <c r="M790" s="3">
        <f t="shared" si="56"/>
        <v>79.04999999999778</v>
      </c>
      <c r="N790" s="7" t="s">
        <v>43</v>
      </c>
    </row>
    <row r="791" spans="1:14" x14ac:dyDescent="0.2">
      <c r="A791" s="3">
        <f t="shared" si="53"/>
        <v>89.099999999997777</v>
      </c>
      <c r="B791" s="2">
        <v>0.97399999999999998</v>
      </c>
      <c r="C791" s="18"/>
      <c r="D791" s="3">
        <f t="shared" si="54"/>
        <v>79.099999999997777</v>
      </c>
      <c r="E791" s="22">
        <v>1.5029999999999999</v>
      </c>
      <c r="F791" s="13"/>
      <c r="G791" s="27"/>
      <c r="H791" s="18"/>
      <c r="J791" s="3">
        <f t="shared" si="55"/>
        <v>89.099999999997777</v>
      </c>
      <c r="K791" s="84" t="s">
        <v>37</v>
      </c>
      <c r="M791" s="3">
        <f t="shared" si="56"/>
        <v>79.099999999997777</v>
      </c>
      <c r="N791" s="7" t="s">
        <v>43</v>
      </c>
    </row>
    <row r="792" spans="1:14" x14ac:dyDescent="0.2">
      <c r="A792" s="3">
        <f t="shared" si="53"/>
        <v>89.149999999997775</v>
      </c>
      <c r="B792" s="2">
        <v>0.97399999999999998</v>
      </c>
      <c r="C792" s="18"/>
      <c r="D792" s="3">
        <f t="shared" si="54"/>
        <v>79.149999999997775</v>
      </c>
      <c r="E792" s="22">
        <v>1.5029999999999999</v>
      </c>
      <c r="F792" s="13"/>
      <c r="G792" s="27"/>
      <c r="H792" s="18"/>
      <c r="J792" s="3">
        <f t="shared" si="55"/>
        <v>89.149999999997775</v>
      </c>
      <c r="K792" s="84" t="s">
        <v>37</v>
      </c>
      <c r="M792" s="3">
        <f t="shared" si="56"/>
        <v>79.149999999997775</v>
      </c>
      <c r="N792" s="7" t="s">
        <v>43</v>
      </c>
    </row>
    <row r="793" spans="1:14" x14ac:dyDescent="0.2">
      <c r="A793" s="3">
        <f t="shared" si="53"/>
        <v>89.199999999997772</v>
      </c>
      <c r="B793" s="2">
        <v>0.97399999999999998</v>
      </c>
      <c r="C793" s="18"/>
      <c r="D793" s="3">
        <f t="shared" si="54"/>
        <v>79.199999999997772</v>
      </c>
      <c r="E793" s="22">
        <v>1.5029999999999999</v>
      </c>
      <c r="F793" s="13"/>
      <c r="G793" s="27"/>
      <c r="H793" s="18"/>
      <c r="J793" s="3">
        <f t="shared" si="55"/>
        <v>89.199999999997772</v>
      </c>
      <c r="K793" s="84" t="s">
        <v>37</v>
      </c>
      <c r="M793" s="3">
        <f t="shared" si="56"/>
        <v>79.199999999997772</v>
      </c>
      <c r="N793" s="7" t="s">
        <v>43</v>
      </c>
    </row>
    <row r="794" spans="1:14" x14ac:dyDescent="0.2">
      <c r="A794" s="3">
        <f t="shared" si="53"/>
        <v>89.249999999997769</v>
      </c>
      <c r="B794" s="2">
        <v>0.97399999999999998</v>
      </c>
      <c r="C794" s="18"/>
      <c r="D794" s="3">
        <f t="shared" si="54"/>
        <v>79.249999999997769</v>
      </c>
      <c r="E794" s="22">
        <v>1.5029999999999999</v>
      </c>
      <c r="F794" s="13"/>
      <c r="G794" s="27"/>
      <c r="H794" s="18"/>
      <c r="J794" s="3">
        <f t="shared" si="55"/>
        <v>89.249999999997769</v>
      </c>
      <c r="K794" s="84" t="s">
        <v>37</v>
      </c>
      <c r="M794" s="3">
        <f t="shared" si="56"/>
        <v>79.249999999997769</v>
      </c>
      <c r="N794" s="7" t="s">
        <v>43</v>
      </c>
    </row>
    <row r="795" spans="1:14" x14ac:dyDescent="0.2">
      <c r="A795" s="3">
        <f t="shared" si="53"/>
        <v>89.299999999997766</v>
      </c>
      <c r="B795" s="2">
        <v>0.97199999999999998</v>
      </c>
      <c r="C795" s="18"/>
      <c r="D795" s="3">
        <f t="shared" si="54"/>
        <v>79.299999999997766</v>
      </c>
      <c r="E795" s="22">
        <v>1.5009999999999999</v>
      </c>
      <c r="F795" s="13"/>
      <c r="G795" s="27"/>
      <c r="H795" s="18"/>
      <c r="J795" s="3">
        <f t="shared" si="55"/>
        <v>89.299999999997766</v>
      </c>
      <c r="K795" s="84" t="s">
        <v>37</v>
      </c>
      <c r="M795" s="3">
        <f t="shared" si="56"/>
        <v>79.299999999997766</v>
      </c>
      <c r="N795" s="7" t="s">
        <v>43</v>
      </c>
    </row>
    <row r="796" spans="1:14" x14ac:dyDescent="0.2">
      <c r="A796" s="3">
        <f t="shared" si="53"/>
        <v>89.349999999997763</v>
      </c>
      <c r="B796" s="2">
        <v>0.97199999999999998</v>
      </c>
      <c r="C796" s="18"/>
      <c r="D796" s="3">
        <f t="shared" si="54"/>
        <v>79.349999999997763</v>
      </c>
      <c r="E796" s="22">
        <v>1.5009999999999999</v>
      </c>
      <c r="F796" s="13"/>
      <c r="G796" s="27"/>
      <c r="H796" s="18"/>
      <c r="J796" s="3">
        <f t="shared" si="55"/>
        <v>89.349999999997763</v>
      </c>
      <c r="K796" s="84" t="s">
        <v>37</v>
      </c>
      <c r="M796" s="3">
        <f t="shared" si="56"/>
        <v>79.349999999997763</v>
      </c>
      <c r="N796" s="7" t="s">
        <v>43</v>
      </c>
    </row>
    <row r="797" spans="1:14" x14ac:dyDescent="0.2">
      <c r="A797" s="3">
        <f t="shared" si="53"/>
        <v>89.39999999999776</v>
      </c>
      <c r="B797" s="2">
        <v>0.97199999999999998</v>
      </c>
      <c r="C797" s="18"/>
      <c r="D797" s="3">
        <f t="shared" si="54"/>
        <v>79.39999999999776</v>
      </c>
      <c r="E797" s="22">
        <v>1.5009999999999999</v>
      </c>
      <c r="F797" s="13"/>
      <c r="G797" s="27"/>
      <c r="H797" s="18"/>
      <c r="J797" s="3">
        <f t="shared" si="55"/>
        <v>89.39999999999776</v>
      </c>
      <c r="K797" s="84" t="s">
        <v>37</v>
      </c>
      <c r="M797" s="3">
        <f t="shared" si="56"/>
        <v>79.39999999999776</v>
      </c>
      <c r="N797" s="7" t="s">
        <v>43</v>
      </c>
    </row>
    <row r="798" spans="1:14" x14ac:dyDescent="0.2">
      <c r="A798" s="3">
        <f t="shared" si="53"/>
        <v>89.449999999997758</v>
      </c>
      <c r="B798" s="2">
        <v>0.97199999999999998</v>
      </c>
      <c r="C798" s="18"/>
      <c r="D798" s="3">
        <f t="shared" si="54"/>
        <v>79.449999999997758</v>
      </c>
      <c r="E798" s="22">
        <v>1.5009999999999999</v>
      </c>
      <c r="F798" s="13"/>
      <c r="G798" s="27"/>
      <c r="H798" s="18"/>
      <c r="J798" s="3">
        <f t="shared" si="55"/>
        <v>89.449999999997758</v>
      </c>
      <c r="K798" s="84" t="s">
        <v>37</v>
      </c>
      <c r="M798" s="3">
        <f t="shared" si="56"/>
        <v>79.449999999997758</v>
      </c>
      <c r="N798" s="7" t="s">
        <v>43</v>
      </c>
    </row>
    <row r="799" spans="1:14" x14ac:dyDescent="0.2">
      <c r="A799" s="3">
        <f t="shared" si="53"/>
        <v>89.499999999997755</v>
      </c>
      <c r="B799" s="2">
        <v>0.97199999999999998</v>
      </c>
      <c r="C799" s="18"/>
      <c r="D799" s="3">
        <f t="shared" si="54"/>
        <v>79.499999999997755</v>
      </c>
      <c r="E799" s="22">
        <v>1.5009999999999999</v>
      </c>
      <c r="F799" s="13"/>
      <c r="G799" s="27"/>
      <c r="H799" s="18"/>
      <c r="J799" s="3">
        <f t="shared" si="55"/>
        <v>89.499999999997755</v>
      </c>
      <c r="K799" s="84" t="s">
        <v>37</v>
      </c>
      <c r="M799" s="3">
        <f t="shared" si="56"/>
        <v>79.499999999997755</v>
      </c>
      <c r="N799" s="7" t="s">
        <v>43</v>
      </c>
    </row>
    <row r="800" spans="1:14" x14ac:dyDescent="0.2">
      <c r="A800" s="3">
        <f t="shared" si="53"/>
        <v>89.549999999997752</v>
      </c>
      <c r="B800" s="2">
        <v>0.97</v>
      </c>
      <c r="C800" s="18"/>
      <c r="D800" s="3">
        <f t="shared" si="54"/>
        <v>79.549999999997752</v>
      </c>
      <c r="E800" s="22">
        <v>1.4990000000000001</v>
      </c>
      <c r="F800" s="17"/>
      <c r="G800" s="27"/>
      <c r="H800" s="18"/>
      <c r="J800" s="3">
        <f t="shared" si="55"/>
        <v>89.549999999997752</v>
      </c>
      <c r="K800" s="84" t="s">
        <v>37</v>
      </c>
      <c r="M800" s="3">
        <f t="shared" si="56"/>
        <v>79.549999999997752</v>
      </c>
      <c r="N800" s="7" t="s">
        <v>43</v>
      </c>
    </row>
    <row r="801" spans="1:14" x14ac:dyDescent="0.2">
      <c r="A801" s="3">
        <f t="shared" si="53"/>
        <v>89.599999999997749</v>
      </c>
      <c r="B801" s="2">
        <v>0.97</v>
      </c>
      <c r="C801" s="18"/>
      <c r="D801" s="3">
        <f t="shared" si="54"/>
        <v>79.599999999997749</v>
      </c>
      <c r="E801" s="22">
        <v>1.4990000000000001</v>
      </c>
      <c r="F801" s="17"/>
      <c r="G801" s="27"/>
      <c r="H801" s="18"/>
      <c r="J801" s="3">
        <f t="shared" si="55"/>
        <v>89.599999999997749</v>
      </c>
      <c r="K801" s="84" t="s">
        <v>37</v>
      </c>
      <c r="M801" s="3">
        <f t="shared" si="56"/>
        <v>79.599999999997749</v>
      </c>
      <c r="N801" s="7" t="s">
        <v>43</v>
      </c>
    </row>
    <row r="802" spans="1:14" x14ac:dyDescent="0.2">
      <c r="A802" s="3">
        <f t="shared" si="53"/>
        <v>89.649999999997746</v>
      </c>
      <c r="B802" s="2">
        <v>0.97</v>
      </c>
      <c r="C802" s="18"/>
      <c r="D802" s="3">
        <f t="shared" si="54"/>
        <v>79.649999999997746</v>
      </c>
      <c r="E802" s="22">
        <v>1.4990000000000001</v>
      </c>
      <c r="F802" s="18"/>
      <c r="G802" s="27"/>
      <c r="H802" s="18"/>
      <c r="J802" s="3">
        <f t="shared" si="55"/>
        <v>89.649999999997746</v>
      </c>
      <c r="K802" s="84" t="s">
        <v>37</v>
      </c>
      <c r="M802" s="3">
        <f t="shared" si="56"/>
        <v>79.649999999997746</v>
      </c>
      <c r="N802" s="7" t="s">
        <v>43</v>
      </c>
    </row>
    <row r="803" spans="1:14" x14ac:dyDescent="0.2">
      <c r="A803" s="3">
        <f t="shared" si="53"/>
        <v>89.699999999997743</v>
      </c>
      <c r="B803" s="2">
        <v>0.97</v>
      </c>
      <c r="C803" s="18"/>
      <c r="D803" s="3">
        <f t="shared" si="54"/>
        <v>79.699999999997743</v>
      </c>
      <c r="E803" s="22">
        <v>1.4990000000000001</v>
      </c>
      <c r="F803" s="18"/>
      <c r="G803" s="27"/>
      <c r="H803" s="18"/>
      <c r="J803" s="3">
        <f t="shared" si="55"/>
        <v>89.699999999997743</v>
      </c>
      <c r="K803" s="84" t="s">
        <v>37</v>
      </c>
      <c r="M803" s="3">
        <f t="shared" si="56"/>
        <v>79.699999999997743</v>
      </c>
      <c r="N803" s="7" t="s">
        <v>43</v>
      </c>
    </row>
    <row r="804" spans="1:14" x14ac:dyDescent="0.2">
      <c r="A804" s="3">
        <f t="shared" si="53"/>
        <v>89.74999999999774</v>
      </c>
      <c r="B804" s="2">
        <v>0.97</v>
      </c>
      <c r="C804" s="18"/>
      <c r="D804" s="3">
        <f t="shared" si="54"/>
        <v>79.74999999999774</v>
      </c>
      <c r="E804" s="22">
        <v>1.4990000000000001</v>
      </c>
      <c r="F804" s="18"/>
      <c r="G804" s="27"/>
      <c r="H804" s="18"/>
      <c r="J804" s="3">
        <f t="shared" si="55"/>
        <v>89.74999999999774</v>
      </c>
      <c r="K804" s="84" t="s">
        <v>37</v>
      </c>
      <c r="M804" s="3">
        <f t="shared" si="56"/>
        <v>79.74999999999774</v>
      </c>
      <c r="N804" s="7" t="s">
        <v>43</v>
      </c>
    </row>
    <row r="805" spans="1:14" x14ac:dyDescent="0.2">
      <c r="A805" s="3">
        <f t="shared" si="53"/>
        <v>89.799999999997738</v>
      </c>
      <c r="B805" s="2">
        <v>0.96899999999999997</v>
      </c>
      <c r="C805" s="18"/>
      <c r="D805" s="3">
        <f t="shared" si="54"/>
        <v>79.799999999997738</v>
      </c>
      <c r="E805" s="22">
        <v>1.4970000000000001</v>
      </c>
      <c r="F805" s="20"/>
      <c r="G805" s="27"/>
      <c r="H805" s="18"/>
      <c r="J805" s="3">
        <f t="shared" si="55"/>
        <v>89.799999999997738</v>
      </c>
      <c r="K805" s="84" t="s">
        <v>37</v>
      </c>
      <c r="M805" s="3">
        <f t="shared" si="56"/>
        <v>79.799999999997738</v>
      </c>
      <c r="N805" s="7" t="s">
        <v>43</v>
      </c>
    </row>
    <row r="806" spans="1:14" x14ac:dyDescent="0.2">
      <c r="A806" s="3">
        <f t="shared" si="53"/>
        <v>89.849999999997735</v>
      </c>
      <c r="B806" s="2">
        <v>0.96899999999999997</v>
      </c>
      <c r="C806" s="18"/>
      <c r="D806" s="3">
        <f t="shared" si="54"/>
        <v>79.849999999997735</v>
      </c>
      <c r="E806" s="22">
        <v>1.4970000000000001</v>
      </c>
      <c r="F806" s="18"/>
      <c r="G806" s="27"/>
      <c r="H806" s="18"/>
      <c r="J806" s="3">
        <f t="shared" si="55"/>
        <v>89.849999999997735</v>
      </c>
      <c r="K806" s="84" t="s">
        <v>37</v>
      </c>
      <c r="M806" s="3">
        <f t="shared" si="56"/>
        <v>79.849999999997735</v>
      </c>
      <c r="N806" s="7" t="s">
        <v>43</v>
      </c>
    </row>
    <row r="807" spans="1:14" x14ac:dyDescent="0.2">
      <c r="A807" s="3">
        <f t="shared" si="53"/>
        <v>89.899999999997732</v>
      </c>
      <c r="B807" s="2">
        <v>0.96899999999999997</v>
      </c>
      <c r="C807" s="18"/>
      <c r="D807" s="3">
        <f t="shared" si="54"/>
        <v>79.899999999997732</v>
      </c>
      <c r="E807" s="22">
        <v>1.4970000000000001</v>
      </c>
      <c r="F807" s="3"/>
      <c r="G807" s="27"/>
      <c r="H807" s="18"/>
      <c r="J807" s="3">
        <f t="shared" si="55"/>
        <v>89.899999999997732</v>
      </c>
      <c r="K807" s="84" t="s">
        <v>37</v>
      </c>
      <c r="M807" s="3">
        <f t="shared" si="56"/>
        <v>79.899999999997732</v>
      </c>
      <c r="N807" s="7" t="s">
        <v>43</v>
      </c>
    </row>
    <row r="808" spans="1:14" x14ac:dyDescent="0.2">
      <c r="A808" s="3">
        <f t="shared" si="53"/>
        <v>89.949999999997729</v>
      </c>
      <c r="B808" s="2">
        <v>0.96899999999999997</v>
      </c>
      <c r="C808" s="18"/>
      <c r="D808" s="3">
        <f t="shared" si="54"/>
        <v>79.949999999997729</v>
      </c>
      <c r="E808" s="22">
        <v>1.4970000000000001</v>
      </c>
      <c r="F808" s="18"/>
      <c r="G808" s="27"/>
      <c r="H808" s="18"/>
      <c r="J808" s="3">
        <f t="shared" si="55"/>
        <v>89.949999999997729</v>
      </c>
      <c r="K808" s="84" t="s">
        <v>37</v>
      </c>
      <c r="M808" s="3">
        <f t="shared" si="56"/>
        <v>79.949999999997729</v>
      </c>
      <c r="N808" s="7" t="s">
        <v>43</v>
      </c>
    </row>
    <row r="809" spans="1:14" x14ac:dyDescent="0.2">
      <c r="A809" s="3">
        <f t="shared" si="53"/>
        <v>89.999999999997726</v>
      </c>
      <c r="B809" s="2">
        <v>0.96899999999999997</v>
      </c>
      <c r="C809" s="18"/>
      <c r="D809" s="3">
        <f t="shared" si="54"/>
        <v>79.999999999997726</v>
      </c>
      <c r="E809" s="22">
        <v>1.4970000000000001</v>
      </c>
      <c r="F809" s="18"/>
      <c r="G809" s="27"/>
      <c r="H809" s="18"/>
      <c r="J809" s="3">
        <f t="shared" si="55"/>
        <v>89.999999999997726</v>
      </c>
      <c r="K809" s="84" t="s">
        <v>37</v>
      </c>
      <c r="M809" s="3">
        <f t="shared" si="56"/>
        <v>79.999999999997726</v>
      </c>
      <c r="N809" s="7" t="s">
        <v>43</v>
      </c>
    </row>
    <row r="810" spans="1:14" x14ac:dyDescent="0.2">
      <c r="A810" s="3">
        <f t="shared" si="53"/>
        <v>90.049999999997723</v>
      </c>
      <c r="B810" s="2">
        <v>0.96699999999999997</v>
      </c>
      <c r="C810" s="18"/>
      <c r="D810" s="3">
        <f t="shared" si="54"/>
        <v>80.049999999997723</v>
      </c>
      <c r="E810" s="22">
        <v>1.494</v>
      </c>
      <c r="F810" s="13"/>
      <c r="G810" s="27"/>
      <c r="H810" s="18"/>
      <c r="J810" s="3">
        <f t="shared" si="55"/>
        <v>90.049999999997723</v>
      </c>
      <c r="K810" s="84" t="s">
        <v>38</v>
      </c>
      <c r="M810" s="3">
        <f t="shared" si="56"/>
        <v>80.049999999997723</v>
      </c>
      <c r="N810" s="7" t="s">
        <v>43</v>
      </c>
    </row>
    <row r="811" spans="1:14" x14ac:dyDescent="0.2">
      <c r="A811" s="3">
        <f t="shared" si="53"/>
        <v>90.099999999997721</v>
      </c>
      <c r="B811" s="2">
        <v>0.96699999999999997</v>
      </c>
      <c r="C811" s="18"/>
      <c r="D811" s="3">
        <f t="shared" si="54"/>
        <v>80.099999999997721</v>
      </c>
      <c r="E811" s="22">
        <v>1.494</v>
      </c>
      <c r="F811" s="13"/>
      <c r="G811" s="27"/>
      <c r="H811" s="18"/>
      <c r="J811" s="3">
        <f t="shared" si="55"/>
        <v>90.099999999997721</v>
      </c>
      <c r="K811" s="84" t="s">
        <v>38</v>
      </c>
      <c r="M811" s="3">
        <f t="shared" si="56"/>
        <v>80.099999999997721</v>
      </c>
      <c r="N811" s="7" t="s">
        <v>43</v>
      </c>
    </row>
    <row r="812" spans="1:14" x14ac:dyDescent="0.2">
      <c r="A812" s="3">
        <f t="shared" si="53"/>
        <v>90.149999999997718</v>
      </c>
      <c r="B812" s="2">
        <v>0.96699999999999997</v>
      </c>
      <c r="C812" s="18"/>
      <c r="D812" s="3">
        <f t="shared" si="54"/>
        <v>80.149999999997718</v>
      </c>
      <c r="E812" s="22">
        <v>1.494</v>
      </c>
      <c r="F812" s="13"/>
      <c r="G812" s="27"/>
      <c r="H812" s="18"/>
      <c r="J812" s="3">
        <f t="shared" si="55"/>
        <v>90.149999999997718</v>
      </c>
      <c r="K812" s="84" t="s">
        <v>38</v>
      </c>
      <c r="M812" s="3">
        <f t="shared" si="56"/>
        <v>80.149999999997718</v>
      </c>
      <c r="N812" s="7" t="s">
        <v>43</v>
      </c>
    </row>
    <row r="813" spans="1:14" x14ac:dyDescent="0.2">
      <c r="A813" s="3">
        <f t="shared" si="53"/>
        <v>90.199999999997715</v>
      </c>
      <c r="B813" s="2">
        <v>0.96699999999999997</v>
      </c>
      <c r="C813" s="18"/>
      <c r="D813" s="3">
        <f t="shared" si="54"/>
        <v>80.199999999997715</v>
      </c>
      <c r="E813" s="22">
        <v>1.494</v>
      </c>
      <c r="F813" s="13"/>
      <c r="G813" s="27"/>
      <c r="H813" s="18"/>
      <c r="J813" s="3">
        <f t="shared" si="55"/>
        <v>90.199999999997715</v>
      </c>
      <c r="K813" s="84" t="s">
        <v>38</v>
      </c>
      <c r="M813" s="3">
        <f t="shared" si="56"/>
        <v>80.199999999997715</v>
      </c>
      <c r="N813" s="7" t="s">
        <v>43</v>
      </c>
    </row>
    <row r="814" spans="1:14" x14ac:dyDescent="0.2">
      <c r="A814" s="3">
        <f t="shared" si="53"/>
        <v>90.249999999997712</v>
      </c>
      <c r="B814" s="2">
        <v>0.96699999999999997</v>
      </c>
      <c r="C814" s="18"/>
      <c r="D814" s="3">
        <f t="shared" si="54"/>
        <v>80.249999999997712</v>
      </c>
      <c r="E814" s="22">
        <v>1.494</v>
      </c>
      <c r="F814" s="13"/>
      <c r="G814" s="27"/>
      <c r="H814" s="18"/>
      <c r="J814" s="3">
        <f t="shared" si="55"/>
        <v>90.249999999997712</v>
      </c>
      <c r="K814" s="84" t="s">
        <v>38</v>
      </c>
      <c r="M814" s="3">
        <f t="shared" si="56"/>
        <v>80.249999999997712</v>
      </c>
      <c r="N814" s="7" t="s">
        <v>43</v>
      </c>
    </row>
    <row r="815" spans="1:14" x14ac:dyDescent="0.2">
      <c r="A815" s="3">
        <f t="shared" si="53"/>
        <v>90.299999999997709</v>
      </c>
      <c r="B815" s="2">
        <v>0.96499999999999997</v>
      </c>
      <c r="C815" s="18"/>
      <c r="D815" s="3">
        <f t="shared" si="54"/>
        <v>80.299999999997709</v>
      </c>
      <c r="E815" s="22">
        <v>1.492</v>
      </c>
      <c r="F815" s="13"/>
      <c r="G815" s="27"/>
      <c r="H815" s="18"/>
      <c r="J815" s="3">
        <f t="shared" si="55"/>
        <v>90.299999999997709</v>
      </c>
      <c r="K815" s="84" t="s">
        <v>38</v>
      </c>
      <c r="M815" s="3">
        <f t="shared" si="56"/>
        <v>80.299999999997709</v>
      </c>
      <c r="N815" s="7" t="s">
        <v>43</v>
      </c>
    </row>
    <row r="816" spans="1:14" x14ac:dyDescent="0.2">
      <c r="A816" s="3">
        <f t="shared" si="53"/>
        <v>90.349999999997706</v>
      </c>
      <c r="B816" s="2">
        <v>0.96499999999999997</v>
      </c>
      <c r="C816" s="18"/>
      <c r="D816" s="3">
        <f t="shared" si="54"/>
        <v>80.349999999997706</v>
      </c>
      <c r="E816" s="22">
        <v>1.492</v>
      </c>
      <c r="F816" s="13"/>
      <c r="G816" s="27"/>
      <c r="H816" s="18"/>
      <c r="J816" s="3">
        <f t="shared" si="55"/>
        <v>90.349999999997706</v>
      </c>
      <c r="K816" s="84" t="s">
        <v>38</v>
      </c>
      <c r="M816" s="3">
        <f t="shared" si="56"/>
        <v>80.349999999997706</v>
      </c>
      <c r="N816" s="7" t="s">
        <v>43</v>
      </c>
    </row>
    <row r="817" spans="1:14" x14ac:dyDescent="0.2">
      <c r="A817" s="3">
        <f t="shared" si="53"/>
        <v>90.399999999997704</v>
      </c>
      <c r="B817" s="2">
        <v>0.96499999999999997</v>
      </c>
      <c r="C817" s="18"/>
      <c r="D817" s="3">
        <f t="shared" si="54"/>
        <v>80.399999999997704</v>
      </c>
      <c r="E817" s="22">
        <v>1.492</v>
      </c>
      <c r="F817" s="13"/>
      <c r="G817" s="27"/>
      <c r="H817" s="18"/>
      <c r="J817" s="3">
        <f t="shared" si="55"/>
        <v>90.399999999997704</v>
      </c>
      <c r="K817" s="84" t="s">
        <v>38</v>
      </c>
      <c r="M817" s="3">
        <f t="shared" si="56"/>
        <v>80.399999999997704</v>
      </c>
      <c r="N817" s="7" t="s">
        <v>43</v>
      </c>
    </row>
    <row r="818" spans="1:14" x14ac:dyDescent="0.2">
      <c r="A818" s="3">
        <f t="shared" si="53"/>
        <v>90.449999999997701</v>
      </c>
      <c r="B818" s="2">
        <v>0.96499999999999997</v>
      </c>
      <c r="C818" s="18"/>
      <c r="D818" s="3">
        <f t="shared" si="54"/>
        <v>80.449999999997701</v>
      </c>
      <c r="E818" s="22">
        <v>1.492</v>
      </c>
      <c r="F818" s="13"/>
      <c r="G818" s="27"/>
      <c r="H818" s="18"/>
      <c r="J818" s="3">
        <f t="shared" si="55"/>
        <v>90.449999999997701</v>
      </c>
      <c r="K818" s="84" t="s">
        <v>38</v>
      </c>
      <c r="M818" s="3">
        <f t="shared" si="56"/>
        <v>80.449999999997701</v>
      </c>
      <c r="N818" s="7" t="s">
        <v>43</v>
      </c>
    </row>
    <row r="819" spans="1:14" x14ac:dyDescent="0.2">
      <c r="A819" s="3">
        <f t="shared" si="53"/>
        <v>90.499999999997698</v>
      </c>
      <c r="B819" s="2">
        <v>0.96499999999999997</v>
      </c>
      <c r="C819" s="18"/>
      <c r="D819" s="3">
        <f t="shared" si="54"/>
        <v>80.499999999997698</v>
      </c>
      <c r="E819" s="22">
        <v>1.492</v>
      </c>
      <c r="F819" s="13"/>
      <c r="G819" s="27"/>
      <c r="H819" s="18"/>
      <c r="J819" s="3">
        <f t="shared" si="55"/>
        <v>90.499999999997698</v>
      </c>
      <c r="K819" s="84" t="s">
        <v>38</v>
      </c>
      <c r="M819" s="3">
        <f t="shared" si="56"/>
        <v>80.499999999997698</v>
      </c>
      <c r="N819" s="7" t="s">
        <v>43</v>
      </c>
    </row>
    <row r="820" spans="1:14" x14ac:dyDescent="0.2">
      <c r="A820" s="3">
        <f t="shared" si="53"/>
        <v>90.549999999997695</v>
      </c>
      <c r="B820" s="2">
        <v>0.96299999999999997</v>
      </c>
      <c r="C820" s="18"/>
      <c r="D820" s="3">
        <f t="shared" si="54"/>
        <v>80.549999999997695</v>
      </c>
      <c r="E820" s="22">
        <v>1.49</v>
      </c>
      <c r="F820" s="17"/>
      <c r="G820" s="27"/>
      <c r="H820" s="18"/>
      <c r="J820" s="3">
        <f t="shared" si="55"/>
        <v>90.549999999997695</v>
      </c>
      <c r="K820" s="84" t="s">
        <v>38</v>
      </c>
      <c r="M820" s="3">
        <f t="shared" si="56"/>
        <v>80.549999999997695</v>
      </c>
      <c r="N820" s="7" t="s">
        <v>43</v>
      </c>
    </row>
    <row r="821" spans="1:14" x14ac:dyDescent="0.2">
      <c r="A821" s="3">
        <f t="shared" si="53"/>
        <v>90.599999999997692</v>
      </c>
      <c r="B821" s="2">
        <v>0.96299999999999997</v>
      </c>
      <c r="C821" s="18"/>
      <c r="D821" s="3">
        <f t="shared" si="54"/>
        <v>80.599999999997692</v>
      </c>
      <c r="E821" s="22">
        <v>1.49</v>
      </c>
      <c r="F821" s="17"/>
      <c r="G821" s="27"/>
      <c r="H821" s="18"/>
      <c r="J821" s="3">
        <f t="shared" si="55"/>
        <v>90.599999999997692</v>
      </c>
      <c r="K821" s="84" t="s">
        <v>38</v>
      </c>
      <c r="M821" s="3">
        <f t="shared" si="56"/>
        <v>80.599999999997692</v>
      </c>
      <c r="N821" s="7" t="s">
        <v>43</v>
      </c>
    </row>
    <row r="822" spans="1:14" x14ac:dyDescent="0.2">
      <c r="A822" s="3">
        <f t="shared" si="53"/>
        <v>90.649999999997689</v>
      </c>
      <c r="B822" s="2">
        <v>0.96299999999999997</v>
      </c>
      <c r="C822" s="18"/>
      <c r="D822" s="3">
        <f t="shared" si="54"/>
        <v>80.649999999997689</v>
      </c>
      <c r="E822" s="22">
        <v>1.49</v>
      </c>
      <c r="F822" s="18"/>
      <c r="G822" s="27"/>
      <c r="H822" s="18"/>
      <c r="J822" s="3">
        <f t="shared" si="55"/>
        <v>90.649999999997689</v>
      </c>
      <c r="K822" s="84" t="s">
        <v>38</v>
      </c>
      <c r="M822" s="3">
        <f t="shared" si="56"/>
        <v>80.649999999997689</v>
      </c>
      <c r="N822" s="7" t="s">
        <v>43</v>
      </c>
    </row>
    <row r="823" spans="1:14" x14ac:dyDescent="0.2">
      <c r="A823" s="3">
        <f t="shared" si="53"/>
        <v>90.699999999997686</v>
      </c>
      <c r="B823" s="2">
        <v>0.96299999999999997</v>
      </c>
      <c r="C823" s="18"/>
      <c r="D823" s="3">
        <f t="shared" si="54"/>
        <v>80.699999999997686</v>
      </c>
      <c r="E823" s="22">
        <v>1.49</v>
      </c>
      <c r="F823" s="18"/>
      <c r="G823" s="27"/>
      <c r="H823" s="18"/>
      <c r="J823" s="3">
        <f t="shared" si="55"/>
        <v>90.699999999997686</v>
      </c>
      <c r="K823" s="84" t="s">
        <v>38</v>
      </c>
      <c r="M823" s="3">
        <f t="shared" si="56"/>
        <v>80.699999999997686</v>
      </c>
      <c r="N823" s="7" t="s">
        <v>43</v>
      </c>
    </row>
    <row r="824" spans="1:14" x14ac:dyDescent="0.2">
      <c r="A824" s="3">
        <f t="shared" si="53"/>
        <v>90.749999999997684</v>
      </c>
      <c r="B824" s="2">
        <v>0.96299999999999997</v>
      </c>
      <c r="C824" s="18"/>
      <c r="D824" s="3">
        <f t="shared" si="54"/>
        <v>80.749999999997684</v>
      </c>
      <c r="E824" s="22">
        <v>1.49</v>
      </c>
      <c r="F824" s="18"/>
      <c r="G824" s="27"/>
      <c r="H824" s="18"/>
      <c r="J824" s="3">
        <f t="shared" si="55"/>
        <v>90.749999999997684</v>
      </c>
      <c r="K824" s="84" t="s">
        <v>38</v>
      </c>
      <c r="M824" s="3">
        <f t="shared" si="56"/>
        <v>80.749999999997684</v>
      </c>
      <c r="N824" s="7" t="s">
        <v>43</v>
      </c>
    </row>
    <row r="825" spans="1:14" x14ac:dyDescent="0.2">
      <c r="A825" s="3">
        <f t="shared" si="53"/>
        <v>90.799999999997681</v>
      </c>
      <c r="B825" s="2">
        <v>0.96099999999999997</v>
      </c>
      <c r="C825" s="18"/>
      <c r="D825" s="3">
        <f t="shared" si="54"/>
        <v>80.799999999997681</v>
      </c>
      <c r="E825" s="22">
        <v>1.488</v>
      </c>
      <c r="F825" s="20"/>
      <c r="G825" s="27"/>
      <c r="H825" s="18"/>
      <c r="J825" s="3">
        <f t="shared" si="55"/>
        <v>90.799999999997681</v>
      </c>
      <c r="K825" s="84" t="s">
        <v>38</v>
      </c>
      <c r="M825" s="3">
        <f t="shared" si="56"/>
        <v>80.799999999997681</v>
      </c>
      <c r="N825" s="7" t="s">
        <v>43</v>
      </c>
    </row>
    <row r="826" spans="1:14" x14ac:dyDescent="0.2">
      <c r="A826" s="3">
        <f t="shared" si="53"/>
        <v>90.849999999997678</v>
      </c>
      <c r="B826" s="2">
        <v>0.96099999999999997</v>
      </c>
      <c r="C826" s="18"/>
      <c r="D826" s="3">
        <f t="shared" si="54"/>
        <v>80.849999999997678</v>
      </c>
      <c r="E826" s="22">
        <v>1.488</v>
      </c>
      <c r="F826" s="18"/>
      <c r="G826" s="27"/>
      <c r="H826" s="18"/>
      <c r="J826" s="3">
        <f t="shared" si="55"/>
        <v>90.849999999997678</v>
      </c>
      <c r="K826" s="84" t="s">
        <v>38</v>
      </c>
      <c r="M826" s="3">
        <f t="shared" si="56"/>
        <v>80.849999999997678</v>
      </c>
      <c r="N826" s="7" t="s">
        <v>43</v>
      </c>
    </row>
    <row r="827" spans="1:14" x14ac:dyDescent="0.2">
      <c r="A827" s="3">
        <f t="shared" si="53"/>
        <v>90.899999999997675</v>
      </c>
      <c r="B827" s="2">
        <v>0.96099999999999997</v>
      </c>
      <c r="C827" s="18"/>
      <c r="D827" s="3">
        <f t="shared" si="54"/>
        <v>80.899999999997675</v>
      </c>
      <c r="E827" s="22">
        <v>1.488</v>
      </c>
      <c r="F827" s="3"/>
      <c r="G827" s="27"/>
      <c r="H827" s="18"/>
      <c r="J827" s="3">
        <f t="shared" si="55"/>
        <v>90.899999999997675</v>
      </c>
      <c r="K827" s="84" t="s">
        <v>38</v>
      </c>
      <c r="M827" s="3">
        <f t="shared" si="56"/>
        <v>80.899999999997675</v>
      </c>
      <c r="N827" s="7" t="s">
        <v>43</v>
      </c>
    </row>
    <row r="828" spans="1:14" x14ac:dyDescent="0.2">
      <c r="A828" s="3">
        <f t="shared" si="53"/>
        <v>90.949999999997672</v>
      </c>
      <c r="B828" s="2">
        <v>0.96099999999999997</v>
      </c>
      <c r="C828" s="18"/>
      <c r="D828" s="3">
        <f t="shared" si="54"/>
        <v>80.949999999997672</v>
      </c>
      <c r="E828" s="22">
        <v>1.488</v>
      </c>
      <c r="F828" s="18"/>
      <c r="G828" s="27"/>
      <c r="H828" s="18"/>
      <c r="J828" s="3">
        <f t="shared" si="55"/>
        <v>90.949999999997672</v>
      </c>
      <c r="K828" s="84" t="s">
        <v>38</v>
      </c>
      <c r="M828" s="3">
        <f t="shared" si="56"/>
        <v>80.949999999997672</v>
      </c>
      <c r="N828" s="7" t="s">
        <v>43</v>
      </c>
    </row>
    <row r="829" spans="1:14" x14ac:dyDescent="0.2">
      <c r="A829" s="3">
        <f t="shared" si="53"/>
        <v>90.999999999997669</v>
      </c>
      <c r="B829" s="2">
        <v>0.96099999999999997</v>
      </c>
      <c r="C829" s="18"/>
      <c r="D829" s="3">
        <f t="shared" si="54"/>
        <v>80.999999999997669</v>
      </c>
      <c r="E829" s="22">
        <v>1.488</v>
      </c>
      <c r="F829" s="18"/>
      <c r="G829" s="27"/>
      <c r="H829" s="18"/>
      <c r="J829" s="3">
        <f t="shared" si="55"/>
        <v>90.999999999997669</v>
      </c>
      <c r="K829" s="84" t="s">
        <v>38</v>
      </c>
      <c r="M829" s="3">
        <f t="shared" si="56"/>
        <v>80.999999999997669</v>
      </c>
      <c r="N829" s="7" t="s">
        <v>43</v>
      </c>
    </row>
    <row r="830" spans="1:14" x14ac:dyDescent="0.2">
      <c r="A830" s="3">
        <f t="shared" si="53"/>
        <v>91.049999999997667</v>
      </c>
      <c r="B830" s="2">
        <v>0.96</v>
      </c>
      <c r="C830" s="18"/>
      <c r="D830" s="3">
        <f t="shared" si="54"/>
        <v>81.049999999997667</v>
      </c>
      <c r="E830" s="22">
        <v>1.4850000000000001</v>
      </c>
      <c r="F830" s="13"/>
      <c r="G830" s="27"/>
      <c r="H830" s="18"/>
      <c r="J830" s="3">
        <f t="shared" si="55"/>
        <v>91.049999999997667</v>
      </c>
      <c r="K830" s="84" t="s">
        <v>38</v>
      </c>
      <c r="M830" s="3">
        <f t="shared" si="56"/>
        <v>81.049999999997667</v>
      </c>
      <c r="N830" s="7" t="s">
        <v>43</v>
      </c>
    </row>
    <row r="831" spans="1:14" x14ac:dyDescent="0.2">
      <c r="A831" s="3">
        <f t="shared" si="53"/>
        <v>91.099999999997664</v>
      </c>
      <c r="B831" s="2">
        <v>0.96</v>
      </c>
      <c r="C831" s="18"/>
      <c r="D831" s="3">
        <f t="shared" si="54"/>
        <v>81.099999999997664</v>
      </c>
      <c r="E831" s="22">
        <v>1.4850000000000001</v>
      </c>
      <c r="F831" s="13"/>
      <c r="G831" s="27"/>
      <c r="H831" s="18"/>
      <c r="J831" s="3">
        <f t="shared" si="55"/>
        <v>91.099999999997664</v>
      </c>
      <c r="K831" s="84" t="s">
        <v>38</v>
      </c>
      <c r="M831" s="3">
        <f t="shared" si="56"/>
        <v>81.099999999997664</v>
      </c>
      <c r="N831" s="7" t="s">
        <v>43</v>
      </c>
    </row>
    <row r="832" spans="1:14" x14ac:dyDescent="0.2">
      <c r="A832" s="3">
        <f t="shared" si="53"/>
        <v>91.149999999997661</v>
      </c>
      <c r="B832" s="2">
        <v>0.96</v>
      </c>
      <c r="C832" s="18"/>
      <c r="D832" s="3">
        <f t="shared" si="54"/>
        <v>81.149999999997661</v>
      </c>
      <c r="E832" s="22">
        <v>1.4850000000000001</v>
      </c>
      <c r="F832" s="13"/>
      <c r="G832" s="27"/>
      <c r="H832" s="18"/>
      <c r="J832" s="3">
        <f t="shared" si="55"/>
        <v>91.149999999997661</v>
      </c>
      <c r="K832" s="84" t="s">
        <v>38</v>
      </c>
      <c r="M832" s="3">
        <f t="shared" si="56"/>
        <v>81.149999999997661</v>
      </c>
      <c r="N832" s="7" t="s">
        <v>43</v>
      </c>
    </row>
    <row r="833" spans="1:14" x14ac:dyDescent="0.2">
      <c r="A833" s="3">
        <f t="shared" si="53"/>
        <v>91.199999999997658</v>
      </c>
      <c r="B833" s="2">
        <v>0.96</v>
      </c>
      <c r="C833" s="18"/>
      <c r="D833" s="3">
        <f t="shared" si="54"/>
        <v>81.199999999997658</v>
      </c>
      <c r="E833" s="22">
        <v>1.4850000000000001</v>
      </c>
      <c r="F833" s="13"/>
      <c r="G833" s="27"/>
      <c r="H833" s="18"/>
      <c r="J833" s="3">
        <f t="shared" si="55"/>
        <v>91.199999999997658</v>
      </c>
      <c r="K833" s="84" t="s">
        <v>38</v>
      </c>
      <c r="M833" s="3">
        <f t="shared" si="56"/>
        <v>81.199999999997658</v>
      </c>
      <c r="N833" s="7" t="s">
        <v>43</v>
      </c>
    </row>
    <row r="834" spans="1:14" x14ac:dyDescent="0.2">
      <c r="A834" s="3">
        <f t="shared" si="53"/>
        <v>91.249999999997655</v>
      </c>
      <c r="B834" s="2">
        <v>0.96</v>
      </c>
      <c r="C834" s="18"/>
      <c r="D834" s="3">
        <f t="shared" si="54"/>
        <v>81.249999999997655</v>
      </c>
      <c r="E834" s="22">
        <v>1.4850000000000001</v>
      </c>
      <c r="F834" s="13"/>
      <c r="G834" s="27"/>
      <c r="H834" s="18"/>
      <c r="J834" s="3">
        <f t="shared" si="55"/>
        <v>91.249999999997655</v>
      </c>
      <c r="K834" s="84" t="s">
        <v>38</v>
      </c>
      <c r="M834" s="3">
        <f t="shared" si="56"/>
        <v>81.249999999997655</v>
      </c>
      <c r="N834" s="7" t="s">
        <v>43</v>
      </c>
    </row>
    <row r="835" spans="1:14" x14ac:dyDescent="0.2">
      <c r="A835" s="3">
        <f t="shared" si="53"/>
        <v>91.299999999997652</v>
      </c>
      <c r="B835" s="2">
        <v>0.95799999999999996</v>
      </c>
      <c r="C835" s="18"/>
      <c r="D835" s="3">
        <f t="shared" si="54"/>
        <v>81.299999999997652</v>
      </c>
      <c r="E835" s="22">
        <v>1.4830000000000001</v>
      </c>
      <c r="F835" s="13"/>
      <c r="G835" s="27"/>
      <c r="H835" s="18"/>
      <c r="J835" s="3">
        <f t="shared" si="55"/>
        <v>91.299999999997652</v>
      </c>
      <c r="K835" s="84" t="s">
        <v>38</v>
      </c>
      <c r="M835" s="3">
        <f t="shared" si="56"/>
        <v>81.299999999997652</v>
      </c>
      <c r="N835" s="7" t="s">
        <v>43</v>
      </c>
    </row>
    <row r="836" spans="1:14" x14ac:dyDescent="0.2">
      <c r="A836" s="3">
        <f t="shared" si="53"/>
        <v>91.34999999999765</v>
      </c>
      <c r="B836" s="2">
        <v>0.95799999999999996</v>
      </c>
      <c r="C836" s="18"/>
      <c r="D836" s="3">
        <f t="shared" si="54"/>
        <v>81.34999999999765</v>
      </c>
      <c r="E836" s="22">
        <v>1.4830000000000001</v>
      </c>
      <c r="F836" s="13"/>
      <c r="G836" s="27"/>
      <c r="H836" s="18"/>
      <c r="J836" s="3">
        <f t="shared" si="55"/>
        <v>91.34999999999765</v>
      </c>
      <c r="K836" s="84" t="s">
        <v>38</v>
      </c>
      <c r="M836" s="3">
        <f t="shared" si="56"/>
        <v>81.34999999999765</v>
      </c>
      <c r="N836" s="7" t="s">
        <v>43</v>
      </c>
    </row>
    <row r="837" spans="1:14" x14ac:dyDescent="0.2">
      <c r="A837" s="3">
        <f t="shared" si="53"/>
        <v>91.399999999997647</v>
      </c>
      <c r="B837" s="2">
        <v>0.95799999999999996</v>
      </c>
      <c r="C837" s="18"/>
      <c r="D837" s="3">
        <f t="shared" si="54"/>
        <v>81.399999999997647</v>
      </c>
      <c r="E837" s="22">
        <v>1.4830000000000001</v>
      </c>
      <c r="F837" s="13"/>
      <c r="G837" s="27"/>
      <c r="H837" s="18"/>
      <c r="J837" s="3">
        <f t="shared" si="55"/>
        <v>91.399999999997647</v>
      </c>
      <c r="K837" s="84" t="s">
        <v>38</v>
      </c>
      <c r="M837" s="3">
        <f t="shared" si="56"/>
        <v>81.399999999997647</v>
      </c>
      <c r="N837" s="7" t="s">
        <v>43</v>
      </c>
    </row>
    <row r="838" spans="1:14" x14ac:dyDescent="0.2">
      <c r="A838" s="3">
        <f t="shared" si="53"/>
        <v>91.449999999997644</v>
      </c>
      <c r="B838" s="2">
        <v>0.95799999999999996</v>
      </c>
      <c r="C838" s="18"/>
      <c r="D838" s="3">
        <f t="shared" si="54"/>
        <v>81.449999999997644</v>
      </c>
      <c r="E838" s="22">
        <v>1.4830000000000001</v>
      </c>
      <c r="F838" s="13"/>
      <c r="G838" s="27"/>
      <c r="H838" s="18"/>
      <c r="J838" s="3">
        <f t="shared" si="55"/>
        <v>91.449999999997644</v>
      </c>
      <c r="K838" s="84" t="s">
        <v>38</v>
      </c>
      <c r="M838" s="3">
        <f t="shared" si="56"/>
        <v>81.449999999997644</v>
      </c>
      <c r="N838" s="7" t="s">
        <v>43</v>
      </c>
    </row>
    <row r="839" spans="1:14" x14ac:dyDescent="0.2">
      <c r="A839" s="3">
        <f t="shared" si="53"/>
        <v>91.499999999997641</v>
      </c>
      <c r="B839" s="2">
        <v>0.95799999999999996</v>
      </c>
      <c r="C839" s="18"/>
      <c r="D839" s="3">
        <f t="shared" si="54"/>
        <v>81.499999999997641</v>
      </c>
      <c r="E839" s="22">
        <v>1.4830000000000001</v>
      </c>
      <c r="F839" s="13"/>
      <c r="G839" s="27"/>
      <c r="H839" s="18"/>
      <c r="J839" s="3">
        <f t="shared" si="55"/>
        <v>91.499999999997641</v>
      </c>
      <c r="K839" s="84" t="s">
        <v>38</v>
      </c>
      <c r="M839" s="3">
        <f t="shared" si="56"/>
        <v>81.499999999997641</v>
      </c>
      <c r="N839" s="7" t="s">
        <v>43</v>
      </c>
    </row>
    <row r="840" spans="1:14" x14ac:dyDescent="0.2">
      <c r="A840" s="3">
        <f t="shared" si="53"/>
        <v>91.549999999997638</v>
      </c>
      <c r="B840" s="2">
        <v>0.95599999999999996</v>
      </c>
      <c r="C840" s="18"/>
      <c r="D840" s="3">
        <f t="shared" si="54"/>
        <v>81.549999999997638</v>
      </c>
      <c r="E840" s="22">
        <v>1.4810000000000001</v>
      </c>
      <c r="F840" s="17"/>
      <c r="G840" s="27"/>
      <c r="H840" s="18"/>
      <c r="J840" s="3">
        <f t="shared" si="55"/>
        <v>91.549999999997638</v>
      </c>
      <c r="K840" s="84" t="s">
        <v>38</v>
      </c>
      <c r="M840" s="3">
        <f t="shared" si="56"/>
        <v>81.549999999997638</v>
      </c>
      <c r="N840" s="7" t="s">
        <v>43</v>
      </c>
    </row>
    <row r="841" spans="1:14" x14ac:dyDescent="0.2">
      <c r="A841" s="3">
        <f t="shared" si="53"/>
        <v>91.599999999997635</v>
      </c>
      <c r="B841" s="2">
        <v>0.95599999999999996</v>
      </c>
      <c r="C841" s="18"/>
      <c r="D841" s="3">
        <f t="shared" si="54"/>
        <v>81.599999999997635</v>
      </c>
      <c r="E841" s="22">
        <v>1.4810000000000001</v>
      </c>
      <c r="F841" s="17"/>
      <c r="G841" s="27"/>
      <c r="H841" s="18"/>
      <c r="J841" s="3">
        <f t="shared" si="55"/>
        <v>91.599999999997635</v>
      </c>
      <c r="K841" s="84" t="s">
        <v>38</v>
      </c>
      <c r="M841" s="3">
        <f t="shared" si="56"/>
        <v>81.599999999997635</v>
      </c>
      <c r="N841" s="7" t="s">
        <v>43</v>
      </c>
    </row>
    <row r="842" spans="1:14" x14ac:dyDescent="0.2">
      <c r="A842" s="3">
        <f t="shared" ref="A842:A905" si="57">A841+0.05</f>
        <v>91.649999999997632</v>
      </c>
      <c r="B842" s="2">
        <v>0.95599999999999996</v>
      </c>
      <c r="C842" s="18"/>
      <c r="D842" s="3">
        <f t="shared" ref="D842:D905" si="58">D841+0.05</f>
        <v>81.649999999997632</v>
      </c>
      <c r="E842" s="22">
        <v>1.4810000000000001</v>
      </c>
      <c r="F842" s="18"/>
      <c r="G842" s="27"/>
      <c r="H842" s="18"/>
      <c r="J842" s="3">
        <f t="shared" ref="J842:J905" si="59">J841+0.05</f>
        <v>91.649999999997632</v>
      </c>
      <c r="K842" s="84" t="s">
        <v>38</v>
      </c>
      <c r="M842" s="3">
        <f t="shared" ref="M842:M905" si="60">M841+0.05</f>
        <v>81.649999999997632</v>
      </c>
      <c r="N842" s="7" t="s">
        <v>43</v>
      </c>
    </row>
    <row r="843" spans="1:14" x14ac:dyDescent="0.2">
      <c r="A843" s="3">
        <f t="shared" si="57"/>
        <v>91.69999999999763</v>
      </c>
      <c r="B843" s="2">
        <v>0.95599999999999996</v>
      </c>
      <c r="C843" s="18"/>
      <c r="D843" s="3">
        <f t="shared" si="58"/>
        <v>81.69999999999763</v>
      </c>
      <c r="E843" s="22">
        <v>1.4810000000000001</v>
      </c>
      <c r="F843" s="18"/>
      <c r="G843" s="27"/>
      <c r="H843" s="18"/>
      <c r="J843" s="3">
        <f t="shared" si="59"/>
        <v>91.69999999999763</v>
      </c>
      <c r="K843" s="84" t="s">
        <v>38</v>
      </c>
      <c r="M843" s="3">
        <f t="shared" si="60"/>
        <v>81.69999999999763</v>
      </c>
      <c r="N843" s="7" t="s">
        <v>43</v>
      </c>
    </row>
    <row r="844" spans="1:14" x14ac:dyDescent="0.2">
      <c r="A844" s="3">
        <f t="shared" si="57"/>
        <v>91.749999999997627</v>
      </c>
      <c r="B844" s="2">
        <v>0.95599999999999996</v>
      </c>
      <c r="C844" s="18"/>
      <c r="D844" s="3">
        <f t="shared" si="58"/>
        <v>81.749999999997627</v>
      </c>
      <c r="E844" s="22">
        <v>1.4810000000000001</v>
      </c>
      <c r="F844" s="18"/>
      <c r="G844" s="27"/>
      <c r="H844" s="18"/>
      <c r="J844" s="3">
        <f t="shared" si="59"/>
        <v>91.749999999997627</v>
      </c>
      <c r="K844" s="84" t="s">
        <v>38</v>
      </c>
      <c r="M844" s="3">
        <f t="shared" si="60"/>
        <v>81.749999999997627</v>
      </c>
      <c r="N844" s="7" t="s">
        <v>43</v>
      </c>
    </row>
    <row r="845" spans="1:14" x14ac:dyDescent="0.2">
      <c r="A845" s="3">
        <f t="shared" si="57"/>
        <v>91.799999999997624</v>
      </c>
      <c r="B845" s="2">
        <v>0.95399999999999996</v>
      </c>
      <c r="C845" s="18"/>
      <c r="D845" s="3">
        <f t="shared" si="58"/>
        <v>81.799999999997624</v>
      </c>
      <c r="E845" s="22">
        <v>1.4790000000000001</v>
      </c>
      <c r="F845" s="20"/>
      <c r="G845" s="27"/>
      <c r="H845" s="18"/>
      <c r="J845" s="3">
        <f t="shared" si="59"/>
        <v>91.799999999997624</v>
      </c>
      <c r="K845" s="84" t="s">
        <v>38</v>
      </c>
      <c r="M845" s="3">
        <f t="shared" si="60"/>
        <v>81.799999999997624</v>
      </c>
      <c r="N845" s="7" t="s">
        <v>43</v>
      </c>
    </row>
    <row r="846" spans="1:14" x14ac:dyDescent="0.2">
      <c r="A846" s="3">
        <f t="shared" si="57"/>
        <v>91.849999999997621</v>
      </c>
      <c r="B846" s="2">
        <v>0.95399999999999996</v>
      </c>
      <c r="C846" s="18"/>
      <c r="D846" s="3">
        <f t="shared" si="58"/>
        <v>81.849999999997621</v>
      </c>
      <c r="E846" s="22">
        <v>1.4790000000000001</v>
      </c>
      <c r="F846" s="18"/>
      <c r="G846" s="27"/>
      <c r="H846" s="18"/>
      <c r="J846" s="3">
        <f t="shared" si="59"/>
        <v>91.849999999997621</v>
      </c>
      <c r="K846" s="84" t="s">
        <v>38</v>
      </c>
      <c r="M846" s="3">
        <f t="shared" si="60"/>
        <v>81.849999999997621</v>
      </c>
      <c r="N846" s="7" t="s">
        <v>43</v>
      </c>
    </row>
    <row r="847" spans="1:14" x14ac:dyDescent="0.2">
      <c r="A847" s="3">
        <f t="shared" si="57"/>
        <v>91.899999999997618</v>
      </c>
      <c r="B847" s="2">
        <v>0.95399999999999996</v>
      </c>
      <c r="C847" s="18"/>
      <c r="D847" s="3">
        <f t="shared" si="58"/>
        <v>81.899999999997618</v>
      </c>
      <c r="E847" s="22">
        <v>1.4790000000000001</v>
      </c>
      <c r="F847" s="3"/>
      <c r="G847" s="27"/>
      <c r="H847" s="18"/>
      <c r="J847" s="3">
        <f t="shared" si="59"/>
        <v>91.899999999997618</v>
      </c>
      <c r="K847" s="84" t="s">
        <v>38</v>
      </c>
      <c r="M847" s="3">
        <f t="shared" si="60"/>
        <v>81.899999999997618</v>
      </c>
      <c r="N847" s="7" t="s">
        <v>43</v>
      </c>
    </row>
    <row r="848" spans="1:14" x14ac:dyDescent="0.2">
      <c r="A848" s="3">
        <f t="shared" si="57"/>
        <v>91.949999999997615</v>
      </c>
      <c r="B848" s="2">
        <v>0.95399999999999996</v>
      </c>
      <c r="C848" s="18"/>
      <c r="D848" s="3">
        <f t="shared" si="58"/>
        <v>81.949999999997615</v>
      </c>
      <c r="E848" s="22">
        <v>1.4790000000000001</v>
      </c>
      <c r="F848" s="18"/>
      <c r="G848" s="27"/>
      <c r="H848" s="18"/>
      <c r="J848" s="3">
        <f t="shared" si="59"/>
        <v>91.949999999997615</v>
      </c>
      <c r="K848" s="84" t="s">
        <v>38</v>
      </c>
      <c r="M848" s="3">
        <f t="shared" si="60"/>
        <v>81.949999999997615</v>
      </c>
      <c r="N848" s="7" t="s">
        <v>43</v>
      </c>
    </row>
    <row r="849" spans="1:14" x14ac:dyDescent="0.2">
      <c r="A849" s="3">
        <f t="shared" si="57"/>
        <v>91.999999999997613</v>
      </c>
      <c r="B849" s="2">
        <v>0.95399999999999996</v>
      </c>
      <c r="C849" s="18"/>
      <c r="D849" s="3">
        <f t="shared" si="58"/>
        <v>81.999999999997613</v>
      </c>
      <c r="E849" s="22">
        <v>1.4790000000000001</v>
      </c>
      <c r="F849" s="18"/>
      <c r="G849" s="27"/>
      <c r="H849" s="18"/>
      <c r="J849" s="3">
        <f t="shared" si="59"/>
        <v>91.999999999997613</v>
      </c>
      <c r="K849" s="84" t="s">
        <v>38</v>
      </c>
      <c r="M849" s="3">
        <f t="shared" si="60"/>
        <v>81.999999999997613</v>
      </c>
      <c r="N849" s="7" t="s">
        <v>43</v>
      </c>
    </row>
    <row r="850" spans="1:14" x14ac:dyDescent="0.2">
      <c r="A850" s="3">
        <f t="shared" si="57"/>
        <v>92.04999999999761</v>
      </c>
      <c r="B850" s="2">
        <v>0.95199999999999996</v>
      </c>
      <c r="C850" s="18"/>
      <c r="D850" s="3">
        <f t="shared" si="58"/>
        <v>82.04999999999761</v>
      </c>
      <c r="E850" s="22">
        <v>1.4770000000000001</v>
      </c>
      <c r="F850" s="13"/>
      <c r="G850" s="27"/>
      <c r="H850" s="18"/>
      <c r="J850" s="3">
        <f t="shared" si="59"/>
        <v>92.04999999999761</v>
      </c>
      <c r="K850" s="84" t="s">
        <v>38</v>
      </c>
      <c r="M850" s="3">
        <f t="shared" si="60"/>
        <v>82.04999999999761</v>
      </c>
      <c r="N850" s="7" t="s">
        <v>43</v>
      </c>
    </row>
    <row r="851" spans="1:14" x14ac:dyDescent="0.2">
      <c r="A851" s="3">
        <f t="shared" si="57"/>
        <v>92.099999999997607</v>
      </c>
      <c r="B851" s="2">
        <v>0.95199999999999996</v>
      </c>
      <c r="C851" s="18"/>
      <c r="D851" s="3">
        <f t="shared" si="58"/>
        <v>82.099999999997607</v>
      </c>
      <c r="E851" s="22">
        <v>1.4770000000000001</v>
      </c>
      <c r="F851" s="13"/>
      <c r="G851" s="27"/>
      <c r="H851" s="18"/>
      <c r="J851" s="3">
        <f t="shared" si="59"/>
        <v>92.099999999997607</v>
      </c>
      <c r="K851" s="84" t="s">
        <v>38</v>
      </c>
      <c r="M851" s="3">
        <f t="shared" si="60"/>
        <v>82.099999999997607</v>
      </c>
      <c r="N851" s="7" t="s">
        <v>43</v>
      </c>
    </row>
    <row r="852" spans="1:14" x14ac:dyDescent="0.2">
      <c r="A852" s="3">
        <f t="shared" si="57"/>
        <v>92.149999999997604</v>
      </c>
      <c r="B852" s="2">
        <v>0.95199999999999996</v>
      </c>
      <c r="C852" s="18"/>
      <c r="D852" s="3">
        <f t="shared" si="58"/>
        <v>82.149999999997604</v>
      </c>
      <c r="E852" s="22">
        <v>1.4770000000000001</v>
      </c>
      <c r="F852" s="13"/>
      <c r="G852" s="27"/>
      <c r="H852" s="18"/>
      <c r="J852" s="3">
        <f t="shared" si="59"/>
        <v>92.149999999997604</v>
      </c>
      <c r="K852" s="84" t="s">
        <v>38</v>
      </c>
      <c r="M852" s="3">
        <f t="shared" si="60"/>
        <v>82.149999999997604</v>
      </c>
      <c r="N852" s="7" t="s">
        <v>43</v>
      </c>
    </row>
    <row r="853" spans="1:14" x14ac:dyDescent="0.2">
      <c r="A853" s="3">
        <f t="shared" si="57"/>
        <v>92.199999999997601</v>
      </c>
      <c r="B853" s="2">
        <v>0.95199999999999996</v>
      </c>
      <c r="C853" s="18"/>
      <c r="D853" s="3">
        <f t="shared" si="58"/>
        <v>82.199999999997601</v>
      </c>
      <c r="E853" s="22">
        <v>1.4770000000000001</v>
      </c>
      <c r="F853" s="13"/>
      <c r="G853" s="27"/>
      <c r="H853" s="18"/>
      <c r="J853" s="3">
        <f t="shared" si="59"/>
        <v>92.199999999997601</v>
      </c>
      <c r="K853" s="84" t="s">
        <v>38</v>
      </c>
      <c r="M853" s="3">
        <f t="shared" si="60"/>
        <v>82.199999999997601</v>
      </c>
      <c r="N853" s="7" t="s">
        <v>43</v>
      </c>
    </row>
    <row r="854" spans="1:14" x14ac:dyDescent="0.2">
      <c r="A854" s="3">
        <f t="shared" si="57"/>
        <v>92.249999999997598</v>
      </c>
      <c r="B854" s="2">
        <v>0.95199999999999996</v>
      </c>
      <c r="C854" s="18"/>
      <c r="D854" s="3">
        <f t="shared" si="58"/>
        <v>82.249999999997598</v>
      </c>
      <c r="E854" s="22">
        <v>1.4770000000000001</v>
      </c>
      <c r="F854" s="13"/>
      <c r="G854" s="27"/>
      <c r="H854" s="18"/>
      <c r="J854" s="3">
        <f t="shared" si="59"/>
        <v>92.249999999997598</v>
      </c>
      <c r="K854" s="84" t="s">
        <v>38</v>
      </c>
      <c r="M854" s="3">
        <f t="shared" si="60"/>
        <v>82.249999999997598</v>
      </c>
      <c r="N854" s="7" t="s">
        <v>43</v>
      </c>
    </row>
    <row r="855" spans="1:14" x14ac:dyDescent="0.2">
      <c r="A855" s="3">
        <f t="shared" si="57"/>
        <v>92.299999999997596</v>
      </c>
      <c r="B855" s="2">
        <v>0.95099999999999996</v>
      </c>
      <c r="C855" s="18"/>
      <c r="D855" s="3">
        <f t="shared" si="58"/>
        <v>82.299999999997596</v>
      </c>
      <c r="E855" s="22">
        <v>1.4750000000000001</v>
      </c>
      <c r="F855" s="13"/>
      <c r="G855" s="27"/>
      <c r="H855" s="18"/>
      <c r="J855" s="3">
        <f t="shared" si="59"/>
        <v>92.299999999997596</v>
      </c>
      <c r="K855" s="84" t="s">
        <v>38</v>
      </c>
      <c r="M855" s="3">
        <f t="shared" si="60"/>
        <v>82.299999999997596</v>
      </c>
      <c r="N855" s="7" t="s">
        <v>43</v>
      </c>
    </row>
    <row r="856" spans="1:14" x14ac:dyDescent="0.2">
      <c r="A856" s="3">
        <f t="shared" si="57"/>
        <v>92.349999999997593</v>
      </c>
      <c r="B856" s="2">
        <v>0.95099999999999996</v>
      </c>
      <c r="C856" s="18"/>
      <c r="D856" s="3">
        <f t="shared" si="58"/>
        <v>82.349999999997593</v>
      </c>
      <c r="E856" s="22">
        <v>1.4750000000000001</v>
      </c>
      <c r="F856" s="13"/>
      <c r="G856" s="27"/>
      <c r="H856" s="18"/>
      <c r="J856" s="3">
        <f t="shared" si="59"/>
        <v>92.349999999997593</v>
      </c>
      <c r="K856" s="84" t="s">
        <v>38</v>
      </c>
      <c r="M856" s="3">
        <f t="shared" si="60"/>
        <v>82.349999999997593</v>
      </c>
      <c r="N856" s="7" t="s">
        <v>43</v>
      </c>
    </row>
    <row r="857" spans="1:14" x14ac:dyDescent="0.2">
      <c r="A857" s="3">
        <f t="shared" si="57"/>
        <v>92.39999999999759</v>
      </c>
      <c r="B857" s="2">
        <v>0.95099999999999996</v>
      </c>
      <c r="C857" s="18"/>
      <c r="D857" s="3">
        <f t="shared" si="58"/>
        <v>82.39999999999759</v>
      </c>
      <c r="E857" s="22">
        <v>1.4750000000000001</v>
      </c>
      <c r="F857" s="13"/>
      <c r="G857" s="27"/>
      <c r="H857" s="18"/>
      <c r="J857" s="3">
        <f t="shared" si="59"/>
        <v>92.39999999999759</v>
      </c>
      <c r="K857" s="84" t="s">
        <v>38</v>
      </c>
      <c r="M857" s="3">
        <f t="shared" si="60"/>
        <v>82.39999999999759</v>
      </c>
      <c r="N857" s="7" t="s">
        <v>43</v>
      </c>
    </row>
    <row r="858" spans="1:14" x14ac:dyDescent="0.2">
      <c r="A858" s="3">
        <f t="shared" si="57"/>
        <v>92.449999999997587</v>
      </c>
      <c r="B858" s="2">
        <v>0.95099999999999996</v>
      </c>
      <c r="C858" s="18"/>
      <c r="D858" s="3">
        <f t="shared" si="58"/>
        <v>82.449999999997587</v>
      </c>
      <c r="E858" s="22">
        <v>1.4750000000000001</v>
      </c>
      <c r="F858" s="13"/>
      <c r="G858" s="27"/>
      <c r="H858" s="18"/>
      <c r="J858" s="3">
        <f t="shared" si="59"/>
        <v>92.449999999997587</v>
      </c>
      <c r="K858" s="84" t="s">
        <v>38</v>
      </c>
      <c r="M858" s="3">
        <f t="shared" si="60"/>
        <v>82.449999999997587</v>
      </c>
      <c r="N858" s="7" t="s">
        <v>43</v>
      </c>
    </row>
    <row r="859" spans="1:14" x14ac:dyDescent="0.2">
      <c r="A859" s="3">
        <f t="shared" si="57"/>
        <v>92.499999999997584</v>
      </c>
      <c r="B859" s="2">
        <v>0.95099999999999996</v>
      </c>
      <c r="C859" s="18"/>
      <c r="D859" s="3">
        <f t="shared" si="58"/>
        <v>82.499999999997584</v>
      </c>
      <c r="E859" s="22">
        <v>1.4750000000000001</v>
      </c>
      <c r="F859" s="13"/>
      <c r="G859" s="27"/>
      <c r="H859" s="18"/>
      <c r="J859" s="3">
        <f t="shared" si="59"/>
        <v>92.499999999997584</v>
      </c>
      <c r="K859" s="84" t="s">
        <v>38</v>
      </c>
      <c r="M859" s="3">
        <f t="shared" si="60"/>
        <v>82.499999999997584</v>
      </c>
      <c r="N859" s="7" t="s">
        <v>43</v>
      </c>
    </row>
    <row r="860" spans="1:14" x14ac:dyDescent="0.2">
      <c r="A860" s="3">
        <f t="shared" si="57"/>
        <v>92.549999999997581</v>
      </c>
      <c r="B860" s="2">
        <v>0.95</v>
      </c>
      <c r="C860" s="18"/>
      <c r="D860" s="3">
        <f t="shared" si="58"/>
        <v>82.549999999997581</v>
      </c>
      <c r="E860" s="22">
        <v>1.4730000000000001</v>
      </c>
      <c r="F860" s="17"/>
      <c r="G860" s="27"/>
      <c r="H860" s="18"/>
      <c r="J860" s="3">
        <f t="shared" si="59"/>
        <v>92.549999999997581</v>
      </c>
      <c r="K860" s="84" t="s">
        <v>38</v>
      </c>
      <c r="M860" s="3">
        <f t="shared" si="60"/>
        <v>82.549999999997581</v>
      </c>
      <c r="N860" s="7" t="s">
        <v>37</v>
      </c>
    </row>
    <row r="861" spans="1:14" x14ac:dyDescent="0.2">
      <c r="A861" s="3">
        <f t="shared" si="57"/>
        <v>92.599999999997578</v>
      </c>
      <c r="B861" s="2">
        <v>0.95</v>
      </c>
      <c r="C861" s="18"/>
      <c r="D861" s="3">
        <f t="shared" si="58"/>
        <v>82.599999999997578</v>
      </c>
      <c r="E861" s="22">
        <v>1.4730000000000001</v>
      </c>
      <c r="F861" s="17"/>
      <c r="G861" s="27"/>
      <c r="H861" s="18"/>
      <c r="J861" s="3">
        <f t="shared" si="59"/>
        <v>92.599999999997578</v>
      </c>
      <c r="K861" s="84" t="s">
        <v>38</v>
      </c>
      <c r="M861" s="3">
        <f t="shared" si="60"/>
        <v>82.599999999997578</v>
      </c>
      <c r="N861" s="7" t="s">
        <v>37</v>
      </c>
    </row>
    <row r="862" spans="1:14" x14ac:dyDescent="0.2">
      <c r="A862" s="3">
        <f t="shared" si="57"/>
        <v>92.649999999997576</v>
      </c>
      <c r="B862" s="2">
        <v>0.95</v>
      </c>
      <c r="C862" s="18"/>
      <c r="D862" s="3">
        <f t="shared" si="58"/>
        <v>82.649999999997576</v>
      </c>
      <c r="E862" s="22">
        <v>1.4730000000000001</v>
      </c>
      <c r="F862" s="18"/>
      <c r="G862" s="27"/>
      <c r="H862" s="18"/>
      <c r="J862" s="3">
        <f t="shared" si="59"/>
        <v>92.649999999997576</v>
      </c>
      <c r="K862" s="84" t="s">
        <v>38</v>
      </c>
      <c r="M862" s="3">
        <f t="shared" si="60"/>
        <v>82.649999999997576</v>
      </c>
      <c r="N862" s="7" t="s">
        <v>37</v>
      </c>
    </row>
    <row r="863" spans="1:14" x14ac:dyDescent="0.2">
      <c r="A863" s="3">
        <f t="shared" si="57"/>
        <v>92.699999999997573</v>
      </c>
      <c r="B863" s="2">
        <v>0.95</v>
      </c>
      <c r="C863" s="18"/>
      <c r="D863" s="3">
        <f t="shared" si="58"/>
        <v>82.699999999997573</v>
      </c>
      <c r="E863" s="22">
        <v>1.4730000000000001</v>
      </c>
      <c r="F863" s="18"/>
      <c r="G863" s="27"/>
      <c r="H863" s="18"/>
      <c r="J863" s="3">
        <f t="shared" si="59"/>
        <v>92.699999999997573</v>
      </c>
      <c r="K863" s="84" t="s">
        <v>38</v>
      </c>
      <c r="M863" s="3">
        <f t="shared" si="60"/>
        <v>82.699999999997573</v>
      </c>
      <c r="N863" s="7" t="s">
        <v>37</v>
      </c>
    </row>
    <row r="864" spans="1:14" x14ac:dyDescent="0.2">
      <c r="A864" s="3">
        <f t="shared" si="57"/>
        <v>92.74999999999757</v>
      </c>
      <c r="B864" s="2">
        <v>0.95</v>
      </c>
      <c r="C864" s="18"/>
      <c r="D864" s="3">
        <f t="shared" si="58"/>
        <v>82.74999999999757</v>
      </c>
      <c r="E864" s="22">
        <v>1.4730000000000001</v>
      </c>
      <c r="F864" s="18"/>
      <c r="G864" s="27"/>
      <c r="H864" s="18"/>
      <c r="J864" s="3">
        <f t="shared" si="59"/>
        <v>92.74999999999757</v>
      </c>
      <c r="K864" s="84" t="s">
        <v>38</v>
      </c>
      <c r="M864" s="3">
        <f t="shared" si="60"/>
        <v>82.74999999999757</v>
      </c>
      <c r="N864" s="7" t="s">
        <v>37</v>
      </c>
    </row>
    <row r="865" spans="1:14" x14ac:dyDescent="0.2">
      <c r="A865" s="3">
        <f t="shared" si="57"/>
        <v>92.799999999997567</v>
      </c>
      <c r="B865" s="2">
        <v>0.94799999999999995</v>
      </c>
      <c r="C865" s="18"/>
      <c r="D865" s="3">
        <f t="shared" si="58"/>
        <v>82.799999999997567</v>
      </c>
      <c r="E865" s="22">
        <v>1.4710000000000001</v>
      </c>
      <c r="F865" s="20"/>
      <c r="G865" s="27"/>
      <c r="H865" s="18"/>
      <c r="J865" s="3">
        <f t="shared" si="59"/>
        <v>92.799999999997567</v>
      </c>
      <c r="K865" s="84" t="s">
        <v>38</v>
      </c>
      <c r="M865" s="3">
        <f t="shared" si="60"/>
        <v>82.799999999997567</v>
      </c>
      <c r="N865" s="7" t="s">
        <v>37</v>
      </c>
    </row>
    <row r="866" spans="1:14" x14ac:dyDescent="0.2">
      <c r="A866" s="3">
        <f t="shared" si="57"/>
        <v>92.849999999997564</v>
      </c>
      <c r="B866" s="2">
        <v>0.94799999999999995</v>
      </c>
      <c r="C866" s="18"/>
      <c r="D866" s="3">
        <f t="shared" si="58"/>
        <v>82.849999999997564</v>
      </c>
      <c r="E866" s="22">
        <v>1.4710000000000001</v>
      </c>
      <c r="F866" s="18"/>
      <c r="G866" s="27"/>
      <c r="H866" s="18"/>
      <c r="J866" s="3">
        <f t="shared" si="59"/>
        <v>92.849999999997564</v>
      </c>
      <c r="K866" s="84" t="s">
        <v>38</v>
      </c>
      <c r="M866" s="3">
        <f t="shared" si="60"/>
        <v>82.849999999997564</v>
      </c>
      <c r="N866" s="7" t="s">
        <v>37</v>
      </c>
    </row>
    <row r="867" spans="1:14" x14ac:dyDescent="0.2">
      <c r="A867" s="3">
        <f t="shared" si="57"/>
        <v>92.899999999997561</v>
      </c>
      <c r="B867" s="2">
        <v>0.94799999999999995</v>
      </c>
      <c r="C867" s="18"/>
      <c r="D867" s="3">
        <f t="shared" si="58"/>
        <v>82.899999999997561</v>
      </c>
      <c r="E867" s="22">
        <v>1.4710000000000001</v>
      </c>
      <c r="F867" s="3"/>
      <c r="G867" s="27"/>
      <c r="H867" s="18"/>
      <c r="J867" s="3">
        <f t="shared" si="59"/>
        <v>92.899999999997561</v>
      </c>
      <c r="K867" s="84" t="s">
        <v>38</v>
      </c>
      <c r="M867" s="3">
        <f t="shared" si="60"/>
        <v>82.899999999997561</v>
      </c>
      <c r="N867" s="7" t="s">
        <v>37</v>
      </c>
    </row>
    <row r="868" spans="1:14" x14ac:dyDescent="0.2">
      <c r="A868" s="3">
        <f t="shared" si="57"/>
        <v>92.949999999997559</v>
      </c>
      <c r="B868" s="2">
        <v>0.94799999999999995</v>
      </c>
      <c r="C868" s="18"/>
      <c r="D868" s="3">
        <f t="shared" si="58"/>
        <v>82.949999999997559</v>
      </c>
      <c r="E868" s="22">
        <v>1.4710000000000001</v>
      </c>
      <c r="F868" s="18"/>
      <c r="G868" s="27"/>
      <c r="H868" s="18"/>
      <c r="J868" s="3">
        <f t="shared" si="59"/>
        <v>92.949999999997559</v>
      </c>
      <c r="K868" s="84" t="s">
        <v>38</v>
      </c>
      <c r="M868" s="3">
        <f t="shared" si="60"/>
        <v>82.949999999997559</v>
      </c>
      <c r="N868" s="7" t="s">
        <v>37</v>
      </c>
    </row>
    <row r="869" spans="1:14" x14ac:dyDescent="0.2">
      <c r="A869" s="3">
        <f t="shared" si="57"/>
        <v>92.999999999997556</v>
      </c>
      <c r="B869" s="2">
        <v>0.94799999999999995</v>
      </c>
      <c r="C869" s="18"/>
      <c r="D869" s="3">
        <f t="shared" si="58"/>
        <v>82.999999999997556</v>
      </c>
      <c r="E869" s="22">
        <v>1.4710000000000001</v>
      </c>
      <c r="F869" s="18"/>
      <c r="G869" s="27"/>
      <c r="H869" s="18"/>
      <c r="J869" s="3">
        <f t="shared" si="59"/>
        <v>92.999999999997556</v>
      </c>
      <c r="K869" s="84" t="s">
        <v>38</v>
      </c>
      <c r="M869" s="3">
        <f t="shared" si="60"/>
        <v>82.999999999997556</v>
      </c>
      <c r="N869" s="7" t="s">
        <v>37</v>
      </c>
    </row>
    <row r="870" spans="1:14" x14ac:dyDescent="0.2">
      <c r="A870" s="3">
        <f t="shared" si="57"/>
        <v>93.049999999997553</v>
      </c>
      <c r="B870" s="2">
        <v>0.94699999999999995</v>
      </c>
      <c r="C870" s="18"/>
      <c r="D870" s="3">
        <f t="shared" si="58"/>
        <v>83.049999999997553</v>
      </c>
      <c r="E870" s="22">
        <v>1.4690000000000001</v>
      </c>
      <c r="F870" s="13"/>
      <c r="G870" s="27"/>
      <c r="H870" s="18"/>
      <c r="J870" s="3">
        <f t="shared" si="59"/>
        <v>93.049999999997553</v>
      </c>
      <c r="K870" s="84" t="s">
        <v>38</v>
      </c>
      <c r="M870" s="3">
        <f t="shared" si="60"/>
        <v>83.049999999997553</v>
      </c>
      <c r="N870" s="7" t="s">
        <v>37</v>
      </c>
    </row>
    <row r="871" spans="1:14" x14ac:dyDescent="0.2">
      <c r="A871" s="3">
        <f t="shared" si="57"/>
        <v>93.09999999999755</v>
      </c>
      <c r="B871" s="2">
        <v>0.94699999999999995</v>
      </c>
      <c r="C871" s="18"/>
      <c r="D871" s="3">
        <f t="shared" si="58"/>
        <v>83.09999999999755</v>
      </c>
      <c r="E871" s="22">
        <v>1.4690000000000001</v>
      </c>
      <c r="F871" s="13"/>
      <c r="G871" s="27"/>
      <c r="H871" s="18"/>
      <c r="J871" s="3">
        <f t="shared" si="59"/>
        <v>93.09999999999755</v>
      </c>
      <c r="K871" s="84" t="s">
        <v>38</v>
      </c>
      <c r="M871" s="3">
        <f t="shared" si="60"/>
        <v>83.09999999999755</v>
      </c>
      <c r="N871" s="7" t="s">
        <v>37</v>
      </c>
    </row>
    <row r="872" spans="1:14" x14ac:dyDescent="0.2">
      <c r="A872" s="3">
        <f t="shared" si="57"/>
        <v>93.149999999997547</v>
      </c>
      <c r="B872" s="2">
        <v>0.94699999999999995</v>
      </c>
      <c r="C872" s="18"/>
      <c r="D872" s="3">
        <f t="shared" si="58"/>
        <v>83.149999999997547</v>
      </c>
      <c r="E872" s="22">
        <v>1.4690000000000001</v>
      </c>
      <c r="F872" s="13"/>
      <c r="G872" s="27"/>
      <c r="H872" s="18"/>
      <c r="J872" s="3">
        <f t="shared" si="59"/>
        <v>93.149999999997547</v>
      </c>
      <c r="K872" s="84" t="s">
        <v>38</v>
      </c>
      <c r="M872" s="3">
        <f t="shared" si="60"/>
        <v>83.149999999997547</v>
      </c>
      <c r="N872" s="7" t="s">
        <v>37</v>
      </c>
    </row>
    <row r="873" spans="1:14" x14ac:dyDescent="0.2">
      <c r="A873" s="3">
        <f t="shared" si="57"/>
        <v>93.199999999997544</v>
      </c>
      <c r="B873" s="2">
        <v>0.94699999999999995</v>
      </c>
      <c r="C873" s="18"/>
      <c r="D873" s="3">
        <f t="shared" si="58"/>
        <v>83.199999999997544</v>
      </c>
      <c r="E873" s="22">
        <v>1.4690000000000001</v>
      </c>
      <c r="F873" s="13"/>
      <c r="G873" s="27"/>
      <c r="H873" s="18"/>
      <c r="J873" s="3">
        <f t="shared" si="59"/>
        <v>93.199999999997544</v>
      </c>
      <c r="K873" s="84" t="s">
        <v>38</v>
      </c>
      <c r="M873" s="3">
        <f t="shared" si="60"/>
        <v>83.199999999997544</v>
      </c>
      <c r="N873" s="7" t="s">
        <v>37</v>
      </c>
    </row>
    <row r="874" spans="1:14" x14ac:dyDescent="0.2">
      <c r="A874" s="3">
        <f t="shared" si="57"/>
        <v>93.249999999997542</v>
      </c>
      <c r="B874" s="2">
        <v>0.94699999999999995</v>
      </c>
      <c r="C874" s="18"/>
      <c r="D874" s="3">
        <f t="shared" si="58"/>
        <v>83.249999999997542</v>
      </c>
      <c r="E874" s="22">
        <v>1.4690000000000001</v>
      </c>
      <c r="F874" s="13"/>
      <c r="G874" s="27"/>
      <c r="H874" s="18"/>
      <c r="J874" s="3">
        <f t="shared" si="59"/>
        <v>93.249999999997542</v>
      </c>
      <c r="K874" s="84" t="s">
        <v>38</v>
      </c>
      <c r="M874" s="3">
        <f t="shared" si="60"/>
        <v>83.249999999997542</v>
      </c>
      <c r="N874" s="7" t="s">
        <v>37</v>
      </c>
    </row>
    <row r="875" spans="1:14" x14ac:dyDescent="0.2">
      <c r="A875" s="3">
        <f t="shared" si="57"/>
        <v>93.299999999997539</v>
      </c>
      <c r="B875" s="2">
        <v>0.94499999999999995</v>
      </c>
      <c r="C875" s="18"/>
      <c r="D875" s="3">
        <f t="shared" si="58"/>
        <v>83.299999999997539</v>
      </c>
      <c r="E875" s="22">
        <v>1.466</v>
      </c>
      <c r="F875" s="13"/>
      <c r="G875" s="27"/>
      <c r="H875" s="18"/>
      <c r="J875" s="3">
        <f t="shared" si="59"/>
        <v>93.299999999997539</v>
      </c>
      <c r="K875" s="84" t="s">
        <v>38</v>
      </c>
      <c r="M875" s="3">
        <f t="shared" si="60"/>
        <v>83.299999999997539</v>
      </c>
      <c r="N875" s="7" t="s">
        <v>37</v>
      </c>
    </row>
    <row r="876" spans="1:14" x14ac:dyDescent="0.2">
      <c r="A876" s="3">
        <f t="shared" si="57"/>
        <v>93.349999999997536</v>
      </c>
      <c r="B876" s="2">
        <v>0.94499999999999995</v>
      </c>
      <c r="C876" s="18"/>
      <c r="D876" s="3">
        <f t="shared" si="58"/>
        <v>83.349999999997536</v>
      </c>
      <c r="E876" s="22">
        <v>1.466</v>
      </c>
      <c r="F876" s="13"/>
      <c r="G876" s="27"/>
      <c r="H876" s="18"/>
      <c r="J876" s="3">
        <f t="shared" si="59"/>
        <v>93.349999999997536</v>
      </c>
      <c r="K876" s="84" t="s">
        <v>38</v>
      </c>
      <c r="M876" s="3">
        <f t="shared" si="60"/>
        <v>83.349999999997536</v>
      </c>
      <c r="N876" s="7" t="s">
        <v>37</v>
      </c>
    </row>
    <row r="877" spans="1:14" x14ac:dyDescent="0.2">
      <c r="A877" s="3">
        <f t="shared" si="57"/>
        <v>93.399999999997533</v>
      </c>
      <c r="B877" s="2">
        <v>0.94499999999999995</v>
      </c>
      <c r="C877" s="18"/>
      <c r="D877" s="3">
        <f t="shared" si="58"/>
        <v>83.399999999997533</v>
      </c>
      <c r="E877" s="22">
        <v>1.466</v>
      </c>
      <c r="F877" s="13"/>
      <c r="G877" s="27"/>
      <c r="H877" s="18"/>
      <c r="J877" s="3">
        <f t="shared" si="59"/>
        <v>93.399999999997533</v>
      </c>
      <c r="K877" s="84" t="s">
        <v>38</v>
      </c>
      <c r="M877" s="3">
        <f t="shared" si="60"/>
        <v>83.399999999997533</v>
      </c>
      <c r="N877" s="7" t="s">
        <v>37</v>
      </c>
    </row>
    <row r="878" spans="1:14" x14ac:dyDescent="0.2">
      <c r="A878" s="3">
        <f t="shared" si="57"/>
        <v>93.44999999999753</v>
      </c>
      <c r="B878" s="2">
        <v>0.94499999999999995</v>
      </c>
      <c r="C878" s="18"/>
      <c r="D878" s="3">
        <f t="shared" si="58"/>
        <v>83.44999999999753</v>
      </c>
      <c r="E878" s="22">
        <v>1.466</v>
      </c>
      <c r="F878" s="13"/>
      <c r="G878" s="27"/>
      <c r="H878" s="18"/>
      <c r="J878" s="3">
        <f t="shared" si="59"/>
        <v>93.44999999999753</v>
      </c>
      <c r="K878" s="84" t="s">
        <v>38</v>
      </c>
      <c r="M878" s="3">
        <f t="shared" si="60"/>
        <v>83.44999999999753</v>
      </c>
      <c r="N878" s="7" t="s">
        <v>37</v>
      </c>
    </row>
    <row r="879" spans="1:14" x14ac:dyDescent="0.2">
      <c r="A879" s="3">
        <f t="shared" si="57"/>
        <v>93.499999999997527</v>
      </c>
      <c r="B879" s="2">
        <v>0.94499999999999995</v>
      </c>
      <c r="C879" s="18"/>
      <c r="D879" s="3">
        <f t="shared" si="58"/>
        <v>83.499999999997527</v>
      </c>
      <c r="E879" s="22">
        <v>1.466</v>
      </c>
      <c r="F879" s="13"/>
      <c r="G879" s="27"/>
      <c r="H879" s="18"/>
      <c r="J879" s="3">
        <f t="shared" si="59"/>
        <v>93.499999999997527</v>
      </c>
      <c r="K879" s="84" t="s">
        <v>38</v>
      </c>
      <c r="M879" s="3">
        <f t="shared" si="60"/>
        <v>83.499999999997527</v>
      </c>
      <c r="N879" s="7" t="s">
        <v>37</v>
      </c>
    </row>
    <row r="880" spans="1:14" x14ac:dyDescent="0.2">
      <c r="A880" s="3">
        <f t="shared" si="57"/>
        <v>93.549999999997524</v>
      </c>
      <c r="B880" s="2">
        <v>0.94399999999999995</v>
      </c>
      <c r="C880" s="18"/>
      <c r="D880" s="3">
        <f t="shared" si="58"/>
        <v>83.549999999997524</v>
      </c>
      <c r="E880" s="22">
        <v>1.464</v>
      </c>
      <c r="F880" s="17"/>
      <c r="G880" s="27"/>
      <c r="H880" s="18"/>
      <c r="J880" s="3">
        <f t="shared" si="59"/>
        <v>93.549999999997524</v>
      </c>
      <c r="K880" s="84" t="s">
        <v>38</v>
      </c>
      <c r="M880" s="3">
        <f t="shared" si="60"/>
        <v>83.549999999997524</v>
      </c>
      <c r="N880" s="7" t="s">
        <v>37</v>
      </c>
    </row>
    <row r="881" spans="1:14" x14ac:dyDescent="0.2">
      <c r="A881" s="3">
        <f t="shared" si="57"/>
        <v>93.599999999997522</v>
      </c>
      <c r="B881" s="2">
        <v>0.94399999999999995</v>
      </c>
      <c r="C881" s="18"/>
      <c r="D881" s="3">
        <f t="shared" si="58"/>
        <v>83.599999999997522</v>
      </c>
      <c r="E881" s="22">
        <v>1.464</v>
      </c>
      <c r="F881" s="17"/>
      <c r="G881" s="27"/>
      <c r="H881" s="18"/>
      <c r="J881" s="3">
        <f t="shared" si="59"/>
        <v>93.599999999997522</v>
      </c>
      <c r="K881" s="84" t="s">
        <v>38</v>
      </c>
      <c r="M881" s="3">
        <f t="shared" si="60"/>
        <v>83.599999999997522</v>
      </c>
      <c r="N881" s="7" t="s">
        <v>37</v>
      </c>
    </row>
    <row r="882" spans="1:14" x14ac:dyDescent="0.2">
      <c r="A882" s="3">
        <f t="shared" si="57"/>
        <v>93.649999999997519</v>
      </c>
      <c r="B882" s="2">
        <v>0.94399999999999995</v>
      </c>
      <c r="C882" s="18"/>
      <c r="D882" s="3">
        <f t="shared" si="58"/>
        <v>83.649999999997519</v>
      </c>
      <c r="E882" s="22">
        <v>1.464</v>
      </c>
      <c r="F882" s="18"/>
      <c r="G882" s="27"/>
      <c r="H882" s="18"/>
      <c r="J882" s="3">
        <f t="shared" si="59"/>
        <v>93.649999999997519</v>
      </c>
      <c r="K882" s="84" t="s">
        <v>38</v>
      </c>
      <c r="M882" s="3">
        <f t="shared" si="60"/>
        <v>83.649999999997519</v>
      </c>
      <c r="N882" s="7" t="s">
        <v>37</v>
      </c>
    </row>
    <row r="883" spans="1:14" x14ac:dyDescent="0.2">
      <c r="A883" s="3">
        <f t="shared" si="57"/>
        <v>93.699999999997516</v>
      </c>
      <c r="B883" s="2">
        <v>0.94399999999999995</v>
      </c>
      <c r="C883" s="18"/>
      <c r="D883" s="3">
        <f t="shared" si="58"/>
        <v>83.699999999997516</v>
      </c>
      <c r="E883" s="22">
        <v>1.464</v>
      </c>
      <c r="F883" s="18"/>
      <c r="G883" s="27"/>
      <c r="H883" s="18"/>
      <c r="J883" s="3">
        <f t="shared" si="59"/>
        <v>93.699999999997516</v>
      </c>
      <c r="K883" s="84" t="s">
        <v>38</v>
      </c>
      <c r="M883" s="3">
        <f t="shared" si="60"/>
        <v>83.699999999997516</v>
      </c>
      <c r="N883" s="7" t="s">
        <v>37</v>
      </c>
    </row>
    <row r="884" spans="1:14" x14ac:dyDescent="0.2">
      <c r="A884" s="3">
        <f t="shared" si="57"/>
        <v>93.749999999997513</v>
      </c>
      <c r="B884" s="2">
        <v>0.94399999999999995</v>
      </c>
      <c r="C884" s="18"/>
      <c r="D884" s="3">
        <f t="shared" si="58"/>
        <v>83.749999999997513</v>
      </c>
      <c r="E884" s="22">
        <v>1.464</v>
      </c>
      <c r="F884" s="18"/>
      <c r="G884" s="27"/>
      <c r="H884" s="18"/>
      <c r="J884" s="3">
        <f t="shared" si="59"/>
        <v>93.749999999997513</v>
      </c>
      <c r="K884" s="84" t="s">
        <v>38</v>
      </c>
      <c r="M884" s="3">
        <f t="shared" si="60"/>
        <v>83.749999999997513</v>
      </c>
      <c r="N884" s="7" t="s">
        <v>37</v>
      </c>
    </row>
    <row r="885" spans="1:14" x14ac:dyDescent="0.2">
      <c r="A885" s="3">
        <f t="shared" si="57"/>
        <v>93.79999999999751</v>
      </c>
      <c r="B885" s="2">
        <v>0.94199999999999995</v>
      </c>
      <c r="C885" s="18"/>
      <c r="D885" s="3">
        <f t="shared" si="58"/>
        <v>83.79999999999751</v>
      </c>
      <c r="E885" s="22">
        <v>1.462</v>
      </c>
      <c r="F885" s="20"/>
      <c r="G885" s="27"/>
      <c r="H885" s="18"/>
      <c r="J885" s="3">
        <f t="shared" si="59"/>
        <v>93.79999999999751</v>
      </c>
      <c r="K885" s="84" t="s">
        <v>38</v>
      </c>
      <c r="M885" s="3">
        <f t="shared" si="60"/>
        <v>83.79999999999751</v>
      </c>
      <c r="N885" s="7" t="s">
        <v>37</v>
      </c>
    </row>
    <row r="886" spans="1:14" x14ac:dyDescent="0.2">
      <c r="A886" s="3">
        <f t="shared" si="57"/>
        <v>93.849999999997507</v>
      </c>
      <c r="B886" s="2">
        <v>0.94199999999999995</v>
      </c>
      <c r="C886" s="18"/>
      <c r="D886" s="3">
        <f t="shared" si="58"/>
        <v>83.849999999997507</v>
      </c>
      <c r="E886" s="22">
        <v>1.462</v>
      </c>
      <c r="F886" s="18"/>
      <c r="G886" s="27"/>
      <c r="H886" s="18"/>
      <c r="J886" s="3">
        <f t="shared" si="59"/>
        <v>93.849999999997507</v>
      </c>
      <c r="K886" s="84" t="s">
        <v>38</v>
      </c>
      <c r="M886" s="3">
        <f t="shared" si="60"/>
        <v>83.849999999997507</v>
      </c>
      <c r="N886" s="7" t="s">
        <v>37</v>
      </c>
    </row>
    <row r="887" spans="1:14" x14ac:dyDescent="0.2">
      <c r="A887" s="3">
        <f t="shared" si="57"/>
        <v>93.899999999997505</v>
      </c>
      <c r="B887" s="2">
        <v>0.94199999999999995</v>
      </c>
      <c r="C887" s="18"/>
      <c r="D887" s="3">
        <f t="shared" si="58"/>
        <v>83.899999999997505</v>
      </c>
      <c r="E887" s="22">
        <v>1.462</v>
      </c>
      <c r="F887" s="3"/>
      <c r="G887" s="27"/>
      <c r="H887" s="18"/>
      <c r="J887" s="3">
        <f t="shared" si="59"/>
        <v>93.899999999997505</v>
      </c>
      <c r="K887" s="84" t="s">
        <v>38</v>
      </c>
      <c r="M887" s="3">
        <f t="shared" si="60"/>
        <v>83.899999999997505</v>
      </c>
      <c r="N887" s="7" t="s">
        <v>37</v>
      </c>
    </row>
    <row r="888" spans="1:14" x14ac:dyDescent="0.2">
      <c r="A888" s="3">
        <f t="shared" si="57"/>
        <v>93.949999999997502</v>
      </c>
      <c r="B888" s="2">
        <v>0.94199999999999995</v>
      </c>
      <c r="C888" s="18"/>
      <c r="D888" s="3">
        <f t="shared" si="58"/>
        <v>83.949999999997502</v>
      </c>
      <c r="E888" s="22">
        <v>1.462</v>
      </c>
      <c r="F888" s="18"/>
      <c r="G888" s="27"/>
      <c r="H888" s="18"/>
      <c r="J888" s="3">
        <f t="shared" si="59"/>
        <v>93.949999999997502</v>
      </c>
      <c r="K888" s="84" t="s">
        <v>38</v>
      </c>
      <c r="M888" s="3">
        <f t="shared" si="60"/>
        <v>83.949999999997502</v>
      </c>
      <c r="N888" s="7" t="s">
        <v>37</v>
      </c>
    </row>
    <row r="889" spans="1:14" x14ac:dyDescent="0.2">
      <c r="A889" s="3">
        <f t="shared" si="57"/>
        <v>93.999999999997499</v>
      </c>
      <c r="B889" s="2">
        <v>0.94199999999999995</v>
      </c>
      <c r="C889" s="18"/>
      <c r="D889" s="3">
        <f t="shared" si="58"/>
        <v>83.999999999997499</v>
      </c>
      <c r="E889" s="22">
        <v>1.462</v>
      </c>
      <c r="F889" s="18"/>
      <c r="G889" s="27"/>
      <c r="H889" s="18"/>
      <c r="J889" s="3">
        <f t="shared" si="59"/>
        <v>93.999999999997499</v>
      </c>
      <c r="K889" s="84" t="s">
        <v>38</v>
      </c>
      <c r="M889" s="3">
        <f t="shared" si="60"/>
        <v>83.999999999997499</v>
      </c>
      <c r="N889" s="7" t="s">
        <v>37</v>
      </c>
    </row>
    <row r="890" spans="1:14" x14ac:dyDescent="0.2">
      <c r="A890" s="3">
        <f t="shared" si="57"/>
        <v>94.049999999997496</v>
      </c>
      <c r="B890" s="2">
        <v>0.94099999999999995</v>
      </c>
      <c r="C890" s="18"/>
      <c r="D890" s="3">
        <f t="shared" si="58"/>
        <v>84.049999999997496</v>
      </c>
      <c r="E890" s="22">
        <v>1.46</v>
      </c>
      <c r="F890" s="13"/>
      <c r="G890" s="27"/>
      <c r="H890" s="18"/>
      <c r="J890" s="3">
        <f t="shared" si="59"/>
        <v>94.049999999997496</v>
      </c>
      <c r="K890" s="84" t="s">
        <v>38</v>
      </c>
      <c r="M890" s="3">
        <f t="shared" si="60"/>
        <v>84.049999999997496</v>
      </c>
      <c r="N890" s="7" t="s">
        <v>37</v>
      </c>
    </row>
    <row r="891" spans="1:14" x14ac:dyDescent="0.2">
      <c r="A891" s="3">
        <f t="shared" si="57"/>
        <v>94.099999999997493</v>
      </c>
      <c r="B891" s="2">
        <v>0.94099999999999995</v>
      </c>
      <c r="C891" s="18"/>
      <c r="D891" s="3">
        <f t="shared" si="58"/>
        <v>84.099999999997493</v>
      </c>
      <c r="E891" s="22">
        <v>1.46</v>
      </c>
      <c r="F891" s="13"/>
      <c r="G891" s="27"/>
      <c r="H891" s="18"/>
      <c r="J891" s="3">
        <f t="shared" si="59"/>
        <v>94.099999999997493</v>
      </c>
      <c r="K891" s="84" t="s">
        <v>38</v>
      </c>
      <c r="M891" s="3">
        <f t="shared" si="60"/>
        <v>84.099999999997493</v>
      </c>
      <c r="N891" s="7" t="s">
        <v>37</v>
      </c>
    </row>
    <row r="892" spans="1:14" x14ac:dyDescent="0.2">
      <c r="A892" s="3">
        <f t="shared" si="57"/>
        <v>94.14999999999749</v>
      </c>
      <c r="B892" s="2">
        <v>0.94099999999999995</v>
      </c>
      <c r="C892" s="18"/>
      <c r="D892" s="3">
        <f t="shared" si="58"/>
        <v>84.14999999999749</v>
      </c>
      <c r="E892" s="22">
        <v>1.46</v>
      </c>
      <c r="F892" s="13"/>
      <c r="G892" s="27"/>
      <c r="H892" s="18"/>
      <c r="J892" s="3">
        <f t="shared" si="59"/>
        <v>94.14999999999749</v>
      </c>
      <c r="K892" s="84" t="s">
        <v>38</v>
      </c>
      <c r="M892" s="3">
        <f t="shared" si="60"/>
        <v>84.14999999999749</v>
      </c>
      <c r="N892" s="7" t="s">
        <v>37</v>
      </c>
    </row>
    <row r="893" spans="1:14" x14ac:dyDescent="0.2">
      <c r="A893" s="3">
        <f t="shared" si="57"/>
        <v>94.199999999997488</v>
      </c>
      <c r="B893" s="2">
        <v>0.94099999999999995</v>
      </c>
      <c r="C893" s="18"/>
      <c r="D893" s="3">
        <f t="shared" si="58"/>
        <v>84.199999999997488</v>
      </c>
      <c r="E893" s="22">
        <v>1.46</v>
      </c>
      <c r="F893" s="13"/>
      <c r="G893" s="27"/>
      <c r="H893" s="18"/>
      <c r="J893" s="3">
        <f t="shared" si="59"/>
        <v>94.199999999997488</v>
      </c>
      <c r="K893" s="84" t="s">
        <v>38</v>
      </c>
      <c r="M893" s="3">
        <f t="shared" si="60"/>
        <v>84.199999999997488</v>
      </c>
      <c r="N893" s="7" t="s">
        <v>37</v>
      </c>
    </row>
    <row r="894" spans="1:14" x14ac:dyDescent="0.2">
      <c r="A894" s="3">
        <f t="shared" si="57"/>
        <v>94.249999999997485</v>
      </c>
      <c r="B894" s="2">
        <v>0.94099999999999995</v>
      </c>
      <c r="C894" s="18"/>
      <c r="D894" s="3">
        <f t="shared" si="58"/>
        <v>84.249999999997485</v>
      </c>
      <c r="E894" s="22">
        <v>1.46</v>
      </c>
      <c r="F894" s="13"/>
      <c r="G894" s="27"/>
      <c r="H894" s="18"/>
      <c r="J894" s="3">
        <f t="shared" si="59"/>
        <v>94.249999999997485</v>
      </c>
      <c r="K894" s="84" t="s">
        <v>38</v>
      </c>
      <c r="M894" s="3">
        <f t="shared" si="60"/>
        <v>84.249999999997485</v>
      </c>
      <c r="N894" s="7" t="s">
        <v>37</v>
      </c>
    </row>
    <row r="895" spans="1:14" x14ac:dyDescent="0.2">
      <c r="A895" s="3">
        <f t="shared" si="57"/>
        <v>94.299999999997482</v>
      </c>
      <c r="B895" s="2">
        <v>0.93899999999999995</v>
      </c>
      <c r="C895" s="18"/>
      <c r="D895" s="3">
        <f t="shared" si="58"/>
        <v>84.299999999997482</v>
      </c>
      <c r="E895" s="22">
        <v>1.4570000000000001</v>
      </c>
      <c r="F895" s="13"/>
      <c r="G895" s="27"/>
      <c r="H895" s="18"/>
      <c r="J895" s="3">
        <f t="shared" si="59"/>
        <v>94.299999999997482</v>
      </c>
      <c r="K895" s="84" t="s">
        <v>38</v>
      </c>
      <c r="M895" s="3">
        <f t="shared" si="60"/>
        <v>84.299999999997482</v>
      </c>
      <c r="N895" s="7" t="s">
        <v>37</v>
      </c>
    </row>
    <row r="896" spans="1:14" x14ac:dyDescent="0.2">
      <c r="A896" s="3">
        <f t="shared" si="57"/>
        <v>94.349999999997479</v>
      </c>
      <c r="B896" s="2">
        <v>0.93899999999999995</v>
      </c>
      <c r="C896" s="18"/>
      <c r="D896" s="3">
        <f t="shared" si="58"/>
        <v>84.349999999997479</v>
      </c>
      <c r="E896" s="22">
        <v>1.4570000000000001</v>
      </c>
      <c r="F896" s="13"/>
      <c r="G896" s="27"/>
      <c r="H896" s="18"/>
      <c r="J896" s="3">
        <f t="shared" si="59"/>
        <v>94.349999999997479</v>
      </c>
      <c r="K896" s="84" t="s">
        <v>38</v>
      </c>
      <c r="M896" s="3">
        <f t="shared" si="60"/>
        <v>84.349999999997479</v>
      </c>
      <c r="N896" s="7" t="s">
        <v>37</v>
      </c>
    </row>
    <row r="897" spans="1:14" x14ac:dyDescent="0.2">
      <c r="A897" s="3">
        <f t="shared" si="57"/>
        <v>94.399999999997476</v>
      </c>
      <c r="B897" s="2">
        <v>0.93899999999999995</v>
      </c>
      <c r="C897" s="18"/>
      <c r="D897" s="3">
        <f t="shared" si="58"/>
        <v>84.399999999997476</v>
      </c>
      <c r="E897" s="22">
        <v>1.4570000000000001</v>
      </c>
      <c r="F897" s="13"/>
      <c r="G897" s="27"/>
      <c r="H897" s="18"/>
      <c r="J897" s="3">
        <f t="shared" si="59"/>
        <v>94.399999999997476</v>
      </c>
      <c r="K897" s="84" t="s">
        <v>38</v>
      </c>
      <c r="M897" s="3">
        <f t="shared" si="60"/>
        <v>84.399999999997476</v>
      </c>
      <c r="N897" s="7" t="s">
        <v>37</v>
      </c>
    </row>
    <row r="898" spans="1:14" x14ac:dyDescent="0.2">
      <c r="A898" s="3">
        <f t="shared" si="57"/>
        <v>94.449999999997473</v>
      </c>
      <c r="B898" s="2">
        <v>0.93899999999999995</v>
      </c>
      <c r="C898" s="18"/>
      <c r="D898" s="3">
        <f t="shared" si="58"/>
        <v>84.449999999997473</v>
      </c>
      <c r="E898" s="22">
        <v>1.4570000000000001</v>
      </c>
      <c r="F898" s="13"/>
      <c r="G898" s="27"/>
      <c r="H898" s="18"/>
      <c r="J898" s="3">
        <f t="shared" si="59"/>
        <v>94.449999999997473</v>
      </c>
      <c r="K898" s="84" t="s">
        <v>38</v>
      </c>
      <c r="M898" s="3">
        <f t="shared" si="60"/>
        <v>84.449999999997473</v>
      </c>
      <c r="N898" s="7" t="s">
        <v>37</v>
      </c>
    </row>
    <row r="899" spans="1:14" x14ac:dyDescent="0.2">
      <c r="A899" s="3">
        <f t="shared" si="57"/>
        <v>94.49999999999747</v>
      </c>
      <c r="B899" s="2">
        <v>0.93899999999999995</v>
      </c>
      <c r="C899" s="18"/>
      <c r="D899" s="3">
        <f t="shared" si="58"/>
        <v>84.49999999999747</v>
      </c>
      <c r="E899" s="22">
        <v>1.4570000000000001</v>
      </c>
      <c r="F899" s="13"/>
      <c r="G899" s="27"/>
      <c r="H899" s="18"/>
      <c r="J899" s="3">
        <f t="shared" si="59"/>
        <v>94.49999999999747</v>
      </c>
      <c r="K899" s="84" t="s">
        <v>38</v>
      </c>
      <c r="M899" s="3">
        <f t="shared" si="60"/>
        <v>84.49999999999747</v>
      </c>
      <c r="N899" s="7" t="s">
        <v>37</v>
      </c>
    </row>
    <row r="900" spans="1:14" x14ac:dyDescent="0.2">
      <c r="A900" s="3">
        <f t="shared" si="57"/>
        <v>94.549999999997468</v>
      </c>
      <c r="B900" s="2">
        <v>0.93799999999999994</v>
      </c>
      <c r="C900" s="18"/>
      <c r="D900" s="3">
        <f t="shared" si="58"/>
        <v>84.549999999997468</v>
      </c>
      <c r="E900" s="22">
        <v>1.4550000000000001</v>
      </c>
      <c r="F900" s="17"/>
      <c r="G900" s="27"/>
      <c r="H900" s="18"/>
      <c r="J900" s="3">
        <f t="shared" si="59"/>
        <v>94.549999999997468</v>
      </c>
      <c r="K900" s="84" t="s">
        <v>38</v>
      </c>
      <c r="M900" s="3">
        <f t="shared" si="60"/>
        <v>84.549999999997468</v>
      </c>
      <c r="N900" s="7" t="s">
        <v>37</v>
      </c>
    </row>
    <row r="901" spans="1:14" x14ac:dyDescent="0.2">
      <c r="A901" s="3">
        <f t="shared" si="57"/>
        <v>94.599999999997465</v>
      </c>
      <c r="B901" s="2">
        <v>0.93799999999999994</v>
      </c>
      <c r="C901" s="18"/>
      <c r="D901" s="3">
        <f t="shared" si="58"/>
        <v>84.599999999997465</v>
      </c>
      <c r="E901" s="22">
        <v>1.4550000000000001</v>
      </c>
      <c r="F901" s="17"/>
      <c r="G901" s="27"/>
      <c r="H901" s="18"/>
      <c r="J901" s="3">
        <f t="shared" si="59"/>
        <v>94.599999999997465</v>
      </c>
      <c r="K901" s="84" t="s">
        <v>38</v>
      </c>
      <c r="M901" s="3">
        <f t="shared" si="60"/>
        <v>84.599999999997465</v>
      </c>
      <c r="N901" s="7" t="s">
        <v>37</v>
      </c>
    </row>
    <row r="902" spans="1:14" x14ac:dyDescent="0.2">
      <c r="A902" s="3">
        <f t="shared" si="57"/>
        <v>94.649999999997462</v>
      </c>
      <c r="B902" s="2">
        <v>0.93799999999999994</v>
      </c>
      <c r="C902" s="18"/>
      <c r="D902" s="3">
        <f t="shared" si="58"/>
        <v>84.649999999997462</v>
      </c>
      <c r="E902" s="22">
        <v>1.4550000000000001</v>
      </c>
      <c r="F902" s="18"/>
      <c r="G902" s="27"/>
      <c r="H902" s="18"/>
      <c r="J902" s="3">
        <f t="shared" si="59"/>
        <v>94.649999999997462</v>
      </c>
      <c r="K902" s="84" t="s">
        <v>38</v>
      </c>
      <c r="M902" s="3">
        <f t="shared" si="60"/>
        <v>84.649999999997462</v>
      </c>
      <c r="N902" s="7" t="s">
        <v>37</v>
      </c>
    </row>
    <row r="903" spans="1:14" x14ac:dyDescent="0.2">
      <c r="A903" s="3">
        <f t="shared" si="57"/>
        <v>94.699999999997459</v>
      </c>
      <c r="B903" s="2">
        <v>0.93799999999999994</v>
      </c>
      <c r="C903" s="18"/>
      <c r="D903" s="3">
        <f t="shared" si="58"/>
        <v>84.699999999997459</v>
      </c>
      <c r="E903" s="22">
        <v>1.4550000000000001</v>
      </c>
      <c r="F903" s="18"/>
      <c r="G903" s="27"/>
      <c r="H903" s="18"/>
      <c r="J903" s="3">
        <f t="shared" si="59"/>
        <v>94.699999999997459</v>
      </c>
      <c r="K903" s="84" t="s">
        <v>38</v>
      </c>
      <c r="M903" s="3">
        <f t="shared" si="60"/>
        <v>84.699999999997459</v>
      </c>
      <c r="N903" s="7" t="s">
        <v>37</v>
      </c>
    </row>
    <row r="904" spans="1:14" x14ac:dyDescent="0.2">
      <c r="A904" s="3">
        <f t="shared" si="57"/>
        <v>94.749999999997456</v>
      </c>
      <c r="B904" s="2">
        <v>0.93799999999999994</v>
      </c>
      <c r="C904" s="18"/>
      <c r="D904" s="3">
        <f t="shared" si="58"/>
        <v>84.749999999997456</v>
      </c>
      <c r="E904" s="22">
        <v>1.4550000000000001</v>
      </c>
      <c r="F904" s="18"/>
      <c r="G904" s="27"/>
      <c r="H904" s="18"/>
      <c r="J904" s="3">
        <f t="shared" si="59"/>
        <v>94.749999999997456</v>
      </c>
      <c r="K904" s="84" t="s">
        <v>38</v>
      </c>
      <c r="M904" s="3">
        <f t="shared" si="60"/>
        <v>84.749999999997456</v>
      </c>
      <c r="N904" s="7" t="s">
        <v>37</v>
      </c>
    </row>
    <row r="905" spans="1:14" x14ac:dyDescent="0.2">
      <c r="A905" s="3">
        <f t="shared" si="57"/>
        <v>94.799999999997453</v>
      </c>
      <c r="B905" s="2">
        <v>0.93700000000000006</v>
      </c>
      <c r="C905" s="3"/>
      <c r="D905" s="3">
        <f t="shared" si="58"/>
        <v>84.799999999997453</v>
      </c>
      <c r="E905" s="22">
        <v>1.4530000000000001</v>
      </c>
      <c r="F905" s="20"/>
      <c r="G905" s="5"/>
      <c r="H905" s="3"/>
      <c r="J905" s="3">
        <f t="shared" si="59"/>
        <v>94.799999999997453</v>
      </c>
      <c r="K905" s="84" t="s">
        <v>38</v>
      </c>
      <c r="M905" s="3">
        <f t="shared" si="60"/>
        <v>84.799999999997453</v>
      </c>
      <c r="N905" s="7" t="s">
        <v>37</v>
      </c>
    </row>
    <row r="906" spans="1:14" x14ac:dyDescent="0.2">
      <c r="A906" s="3">
        <f t="shared" ref="A906:A969" si="61">A905+0.05</f>
        <v>94.849999999997451</v>
      </c>
      <c r="B906" s="2">
        <v>0.93700000000000006</v>
      </c>
      <c r="C906" s="3"/>
      <c r="D906" s="3">
        <f t="shared" ref="D906:D969" si="62">D905+0.05</f>
        <v>84.849999999997451</v>
      </c>
      <c r="E906" s="22">
        <v>1.4530000000000001</v>
      </c>
      <c r="F906" s="18"/>
      <c r="G906" s="5"/>
      <c r="H906" s="3"/>
      <c r="J906" s="3">
        <f t="shared" ref="J906:J969" si="63">J905+0.05</f>
        <v>94.849999999997451</v>
      </c>
      <c r="K906" s="84" t="s">
        <v>38</v>
      </c>
      <c r="M906" s="3">
        <f t="shared" ref="M906:M969" si="64">M905+0.05</f>
        <v>84.849999999997451</v>
      </c>
      <c r="N906" s="7" t="s">
        <v>37</v>
      </c>
    </row>
    <row r="907" spans="1:14" x14ac:dyDescent="0.2">
      <c r="A907" s="3">
        <f t="shared" si="61"/>
        <v>94.899999999997448</v>
      </c>
      <c r="B907" s="2">
        <v>0.93700000000000006</v>
      </c>
      <c r="C907" s="3"/>
      <c r="D907" s="3">
        <f t="shared" si="62"/>
        <v>84.899999999997448</v>
      </c>
      <c r="E907" s="22">
        <v>1.4530000000000001</v>
      </c>
      <c r="F907" s="3"/>
      <c r="G907" s="5"/>
      <c r="H907" s="3"/>
      <c r="J907" s="3">
        <f t="shared" si="63"/>
        <v>94.899999999997448</v>
      </c>
      <c r="K907" s="84" t="s">
        <v>38</v>
      </c>
      <c r="M907" s="3">
        <f t="shared" si="64"/>
        <v>84.899999999997448</v>
      </c>
      <c r="N907" s="7" t="s">
        <v>37</v>
      </c>
    </row>
    <row r="908" spans="1:14" x14ac:dyDescent="0.2">
      <c r="A908" s="3">
        <f t="shared" si="61"/>
        <v>94.949999999997445</v>
      </c>
      <c r="B908" s="2">
        <v>0.93700000000000006</v>
      </c>
      <c r="C908" s="3"/>
      <c r="D908" s="3">
        <f t="shared" si="62"/>
        <v>84.949999999997445</v>
      </c>
      <c r="E908" s="22">
        <v>1.4530000000000001</v>
      </c>
      <c r="F908" s="18"/>
      <c r="G908" s="5"/>
      <c r="H908" s="3"/>
      <c r="J908" s="3">
        <f t="shared" si="63"/>
        <v>94.949999999997445</v>
      </c>
      <c r="K908" s="84" t="s">
        <v>38</v>
      </c>
      <c r="M908" s="3">
        <f t="shared" si="64"/>
        <v>84.949999999997445</v>
      </c>
      <c r="N908" s="7" t="s">
        <v>37</v>
      </c>
    </row>
    <row r="909" spans="1:14" x14ac:dyDescent="0.2">
      <c r="A909" s="3">
        <f t="shared" si="61"/>
        <v>94.999999999997442</v>
      </c>
      <c r="B909" s="2">
        <v>0.93700000000000006</v>
      </c>
      <c r="C909" s="3"/>
      <c r="D909" s="3">
        <f t="shared" si="62"/>
        <v>84.999999999997442</v>
      </c>
      <c r="E909" s="22">
        <v>1.4530000000000001</v>
      </c>
      <c r="F909" s="18"/>
      <c r="G909" s="5"/>
      <c r="H909" s="3"/>
      <c r="J909" s="3">
        <f t="shared" si="63"/>
        <v>94.999999999997442</v>
      </c>
      <c r="K909" s="84" t="s">
        <v>38</v>
      </c>
      <c r="M909" s="3">
        <f t="shared" si="64"/>
        <v>84.999999999997442</v>
      </c>
      <c r="N909" s="7" t="s">
        <v>37</v>
      </c>
    </row>
    <row r="910" spans="1:14" x14ac:dyDescent="0.2">
      <c r="A910" s="3">
        <f t="shared" si="61"/>
        <v>95.049999999997439</v>
      </c>
      <c r="B910" s="2">
        <v>0.93500000000000005</v>
      </c>
      <c r="C910" s="3"/>
      <c r="D910" s="3">
        <f t="shared" si="62"/>
        <v>85.049999999997439</v>
      </c>
      <c r="E910" s="4">
        <v>1.4510000000000001</v>
      </c>
      <c r="F910" s="13"/>
      <c r="G910" s="5"/>
      <c r="H910" s="3"/>
      <c r="J910" s="3">
        <f t="shared" si="63"/>
        <v>95.049999999997439</v>
      </c>
      <c r="K910" s="84" t="s">
        <v>38</v>
      </c>
      <c r="M910" s="3">
        <f t="shared" si="64"/>
        <v>85.049999999997439</v>
      </c>
      <c r="N910" s="7" t="s">
        <v>37</v>
      </c>
    </row>
    <row r="911" spans="1:14" x14ac:dyDescent="0.2">
      <c r="A911" s="3">
        <f t="shared" si="61"/>
        <v>95.099999999997436</v>
      </c>
      <c r="B911" s="2">
        <v>0.93500000000000005</v>
      </c>
      <c r="C911" s="3"/>
      <c r="D911" s="3">
        <f t="shared" si="62"/>
        <v>85.099999999997436</v>
      </c>
      <c r="E911" s="4">
        <v>1.4510000000000001</v>
      </c>
      <c r="F911" s="13"/>
      <c r="G911" s="5"/>
      <c r="H911" s="3"/>
      <c r="J911" s="3">
        <f t="shared" si="63"/>
        <v>95.099999999997436</v>
      </c>
      <c r="K911" s="84" t="s">
        <v>38</v>
      </c>
      <c r="M911" s="3">
        <f t="shared" si="64"/>
        <v>85.099999999997436</v>
      </c>
      <c r="N911" s="7" t="s">
        <v>37</v>
      </c>
    </row>
    <row r="912" spans="1:14" x14ac:dyDescent="0.2">
      <c r="A912" s="3">
        <f t="shared" si="61"/>
        <v>95.149999999997434</v>
      </c>
      <c r="B912" s="2">
        <v>0.93500000000000005</v>
      </c>
      <c r="C912" s="3"/>
      <c r="D912" s="3">
        <f t="shared" si="62"/>
        <v>85.149999999997434</v>
      </c>
      <c r="E912" s="4">
        <v>1.4510000000000001</v>
      </c>
      <c r="F912" s="13"/>
      <c r="G912" s="5"/>
      <c r="H912" s="3"/>
      <c r="J912" s="3">
        <f t="shared" si="63"/>
        <v>95.149999999997434</v>
      </c>
      <c r="K912" s="84" t="s">
        <v>38</v>
      </c>
      <c r="M912" s="3">
        <f t="shared" si="64"/>
        <v>85.149999999997434</v>
      </c>
      <c r="N912" s="7" t="s">
        <v>37</v>
      </c>
    </row>
    <row r="913" spans="1:14" x14ac:dyDescent="0.2">
      <c r="A913" s="3">
        <f t="shared" si="61"/>
        <v>95.199999999997431</v>
      </c>
      <c r="B913" s="2">
        <v>0.93500000000000005</v>
      </c>
      <c r="C913" s="3"/>
      <c r="D913" s="3">
        <f t="shared" si="62"/>
        <v>85.199999999997431</v>
      </c>
      <c r="E913" s="4">
        <v>1.4510000000000001</v>
      </c>
      <c r="F913" s="13"/>
      <c r="G913" s="5"/>
      <c r="H913" s="3"/>
      <c r="J913" s="3">
        <f t="shared" si="63"/>
        <v>95.199999999997431</v>
      </c>
      <c r="K913" s="84" t="s">
        <v>38</v>
      </c>
      <c r="M913" s="3">
        <f t="shared" si="64"/>
        <v>85.199999999997431</v>
      </c>
      <c r="N913" s="7" t="s">
        <v>37</v>
      </c>
    </row>
    <row r="914" spans="1:14" x14ac:dyDescent="0.2">
      <c r="A914" s="3">
        <f t="shared" si="61"/>
        <v>95.249999999997428</v>
      </c>
      <c r="B914" s="2">
        <v>0.93500000000000005</v>
      </c>
      <c r="C914" s="3"/>
      <c r="D914" s="3">
        <f t="shared" si="62"/>
        <v>85.249999999997428</v>
      </c>
      <c r="E914" s="4">
        <v>1.4510000000000001</v>
      </c>
      <c r="F914" s="13"/>
      <c r="G914" s="5"/>
      <c r="H914" s="3"/>
      <c r="J914" s="3">
        <f t="shared" si="63"/>
        <v>95.249999999997428</v>
      </c>
      <c r="K914" s="84" t="s">
        <v>38</v>
      </c>
      <c r="M914" s="3">
        <f t="shared" si="64"/>
        <v>85.249999999997428</v>
      </c>
      <c r="N914" s="7" t="s">
        <v>37</v>
      </c>
    </row>
    <row r="915" spans="1:14" x14ac:dyDescent="0.2">
      <c r="A915" s="3">
        <f t="shared" si="61"/>
        <v>95.299999999997425</v>
      </c>
      <c r="B915" s="2">
        <v>0.93400000000000005</v>
      </c>
      <c r="C915" s="3"/>
      <c r="D915" s="3">
        <f t="shared" si="62"/>
        <v>85.299999999997425</v>
      </c>
      <c r="E915" s="4">
        <v>1.4490000000000001</v>
      </c>
      <c r="F915" s="13"/>
      <c r="G915" s="5"/>
      <c r="H915" s="3"/>
      <c r="J915" s="3">
        <f t="shared" si="63"/>
        <v>95.299999999997425</v>
      </c>
      <c r="K915" s="84" t="s">
        <v>38</v>
      </c>
      <c r="M915" s="3">
        <f t="shared" si="64"/>
        <v>85.299999999997425</v>
      </c>
      <c r="N915" s="7" t="s">
        <v>37</v>
      </c>
    </row>
    <row r="916" spans="1:14" x14ac:dyDescent="0.2">
      <c r="A916" s="3">
        <f t="shared" si="61"/>
        <v>95.349999999997422</v>
      </c>
      <c r="B916" s="2">
        <v>0.93400000000000005</v>
      </c>
      <c r="C916" s="3"/>
      <c r="D916" s="3">
        <f t="shared" si="62"/>
        <v>85.349999999997422</v>
      </c>
      <c r="E916" s="4">
        <v>1.4490000000000001</v>
      </c>
      <c r="F916" s="13"/>
      <c r="G916" s="5"/>
      <c r="H916" s="3"/>
      <c r="J916" s="3">
        <f t="shared" si="63"/>
        <v>95.349999999997422</v>
      </c>
      <c r="K916" s="84" t="s">
        <v>38</v>
      </c>
      <c r="M916" s="3">
        <f t="shared" si="64"/>
        <v>85.349999999997422</v>
      </c>
      <c r="N916" s="7" t="s">
        <v>37</v>
      </c>
    </row>
    <row r="917" spans="1:14" x14ac:dyDescent="0.2">
      <c r="A917" s="3">
        <f t="shared" si="61"/>
        <v>95.399999999997419</v>
      </c>
      <c r="B917" s="2">
        <v>0.93400000000000005</v>
      </c>
      <c r="C917" s="3"/>
      <c r="D917" s="3">
        <f t="shared" si="62"/>
        <v>85.399999999997419</v>
      </c>
      <c r="E917" s="4">
        <v>1.4490000000000001</v>
      </c>
      <c r="F917" s="13"/>
      <c r="G917" s="5"/>
      <c r="H917" s="3"/>
      <c r="J917" s="3">
        <f t="shared" si="63"/>
        <v>95.399999999997419</v>
      </c>
      <c r="K917" s="84" t="s">
        <v>38</v>
      </c>
      <c r="M917" s="3">
        <f t="shared" si="64"/>
        <v>85.399999999997419</v>
      </c>
      <c r="N917" s="7" t="s">
        <v>37</v>
      </c>
    </row>
    <row r="918" spans="1:14" x14ac:dyDescent="0.2">
      <c r="A918" s="3">
        <f t="shared" si="61"/>
        <v>95.449999999997416</v>
      </c>
      <c r="B918" s="2">
        <v>0.93400000000000005</v>
      </c>
      <c r="C918" s="3"/>
      <c r="D918" s="3">
        <f t="shared" si="62"/>
        <v>85.449999999997416</v>
      </c>
      <c r="E918" s="4">
        <v>1.4490000000000001</v>
      </c>
      <c r="F918" s="13"/>
      <c r="G918" s="5"/>
      <c r="H918" s="3"/>
      <c r="J918" s="3">
        <f t="shared" si="63"/>
        <v>95.449999999997416</v>
      </c>
      <c r="K918" s="84" t="s">
        <v>38</v>
      </c>
      <c r="M918" s="3">
        <f t="shared" si="64"/>
        <v>85.449999999997416</v>
      </c>
      <c r="N918" s="7" t="s">
        <v>37</v>
      </c>
    </row>
    <row r="919" spans="1:14" x14ac:dyDescent="0.2">
      <c r="A919" s="3">
        <f t="shared" si="61"/>
        <v>95.499999999997414</v>
      </c>
      <c r="B919" s="2">
        <v>0.93400000000000005</v>
      </c>
      <c r="C919" s="3"/>
      <c r="D919" s="3">
        <f t="shared" si="62"/>
        <v>85.499999999997414</v>
      </c>
      <c r="E919" s="4">
        <v>1.4490000000000001</v>
      </c>
      <c r="F919" s="13"/>
      <c r="G919" s="5"/>
      <c r="H919" s="3"/>
      <c r="J919" s="3">
        <f t="shared" si="63"/>
        <v>95.499999999997414</v>
      </c>
      <c r="K919" s="84" t="s">
        <v>38</v>
      </c>
      <c r="M919" s="3">
        <f t="shared" si="64"/>
        <v>85.499999999997414</v>
      </c>
      <c r="N919" s="7" t="s">
        <v>37</v>
      </c>
    </row>
    <row r="920" spans="1:14" x14ac:dyDescent="0.2">
      <c r="A920" s="3">
        <f t="shared" si="61"/>
        <v>95.549999999997411</v>
      </c>
      <c r="B920" s="2">
        <v>0.93300000000000005</v>
      </c>
      <c r="C920" s="3"/>
      <c r="D920" s="3">
        <f t="shared" si="62"/>
        <v>85.549999999997411</v>
      </c>
      <c r="E920" s="4">
        <v>1.4470000000000001</v>
      </c>
      <c r="F920" s="17"/>
      <c r="G920" s="5"/>
      <c r="H920" s="3"/>
      <c r="J920" s="3">
        <f t="shared" si="63"/>
        <v>95.549999999997411</v>
      </c>
      <c r="K920" s="84" t="s">
        <v>38</v>
      </c>
      <c r="M920" s="3">
        <f t="shared" si="64"/>
        <v>85.549999999997411</v>
      </c>
      <c r="N920" s="7" t="s">
        <v>37</v>
      </c>
    </row>
    <row r="921" spans="1:14" x14ac:dyDescent="0.2">
      <c r="A921" s="3">
        <f t="shared" si="61"/>
        <v>95.599999999997408</v>
      </c>
      <c r="B921" s="2">
        <v>0.93300000000000005</v>
      </c>
      <c r="C921" s="3"/>
      <c r="D921" s="3">
        <f t="shared" si="62"/>
        <v>85.599999999997408</v>
      </c>
      <c r="E921" s="4">
        <v>1.4470000000000001</v>
      </c>
      <c r="F921" s="17"/>
      <c r="G921" s="5"/>
      <c r="H921" s="3"/>
      <c r="J921" s="3">
        <f t="shared" si="63"/>
        <v>95.599999999997408</v>
      </c>
      <c r="K921" s="84" t="s">
        <v>38</v>
      </c>
      <c r="M921" s="3">
        <f t="shared" si="64"/>
        <v>85.599999999997408</v>
      </c>
      <c r="N921" s="7" t="s">
        <v>37</v>
      </c>
    </row>
    <row r="922" spans="1:14" x14ac:dyDescent="0.2">
      <c r="A922" s="3">
        <f t="shared" si="61"/>
        <v>95.649999999997405</v>
      </c>
      <c r="B922" s="2">
        <v>0.93300000000000005</v>
      </c>
      <c r="C922" s="3"/>
      <c r="D922" s="3">
        <f t="shared" si="62"/>
        <v>85.649999999997405</v>
      </c>
      <c r="E922" s="4">
        <v>1.4470000000000001</v>
      </c>
      <c r="F922" s="18"/>
      <c r="G922" s="5"/>
      <c r="H922" s="3"/>
      <c r="J922" s="3">
        <f t="shared" si="63"/>
        <v>95.649999999997405</v>
      </c>
      <c r="K922" s="84" t="s">
        <v>38</v>
      </c>
      <c r="M922" s="3">
        <f t="shared" si="64"/>
        <v>85.649999999997405</v>
      </c>
      <c r="N922" s="7" t="s">
        <v>37</v>
      </c>
    </row>
    <row r="923" spans="1:14" x14ac:dyDescent="0.2">
      <c r="A923" s="3">
        <f t="shared" si="61"/>
        <v>95.699999999997402</v>
      </c>
      <c r="B923" s="2">
        <v>0.93300000000000005</v>
      </c>
      <c r="C923" s="3"/>
      <c r="D923" s="3">
        <f t="shared" si="62"/>
        <v>85.699999999997402</v>
      </c>
      <c r="E923" s="4">
        <v>1.4470000000000001</v>
      </c>
      <c r="F923" s="18"/>
      <c r="G923" s="5"/>
      <c r="H923" s="3"/>
      <c r="J923" s="3">
        <f t="shared" si="63"/>
        <v>95.699999999997402</v>
      </c>
      <c r="K923" s="84" t="s">
        <v>38</v>
      </c>
      <c r="M923" s="3">
        <f t="shared" si="64"/>
        <v>85.699999999997402</v>
      </c>
      <c r="N923" s="7" t="s">
        <v>37</v>
      </c>
    </row>
    <row r="924" spans="1:14" x14ac:dyDescent="0.2">
      <c r="A924" s="3">
        <f t="shared" si="61"/>
        <v>95.749999999997399</v>
      </c>
      <c r="B924" s="2">
        <v>0.93300000000000005</v>
      </c>
      <c r="C924" s="3"/>
      <c r="D924" s="3">
        <f t="shared" si="62"/>
        <v>85.749999999997399</v>
      </c>
      <c r="E924" s="4">
        <v>1.4470000000000001</v>
      </c>
      <c r="F924" s="18"/>
      <c r="G924" s="5"/>
      <c r="H924" s="3"/>
      <c r="J924" s="3">
        <f t="shared" si="63"/>
        <v>95.749999999997399</v>
      </c>
      <c r="K924" s="84" t="s">
        <v>38</v>
      </c>
      <c r="M924" s="3">
        <f t="shared" si="64"/>
        <v>85.749999999997399</v>
      </c>
      <c r="N924" s="7" t="s">
        <v>37</v>
      </c>
    </row>
    <row r="925" spans="1:14" x14ac:dyDescent="0.2">
      <c r="A925" s="3">
        <f t="shared" si="61"/>
        <v>95.799999999997397</v>
      </c>
      <c r="B925" s="2">
        <v>0.93200000000000005</v>
      </c>
      <c r="C925" s="3"/>
      <c r="D925" s="3">
        <f t="shared" si="62"/>
        <v>85.799999999997397</v>
      </c>
      <c r="E925" s="4">
        <v>1.4450000000000001</v>
      </c>
      <c r="F925" s="20"/>
      <c r="G925" s="5"/>
      <c r="H925" s="3"/>
      <c r="J925" s="3">
        <f t="shared" si="63"/>
        <v>95.799999999997397</v>
      </c>
      <c r="K925" s="84" t="s">
        <v>38</v>
      </c>
      <c r="M925" s="3">
        <f t="shared" si="64"/>
        <v>85.799999999997397</v>
      </c>
      <c r="N925" s="7" t="s">
        <v>37</v>
      </c>
    </row>
    <row r="926" spans="1:14" x14ac:dyDescent="0.2">
      <c r="A926" s="3">
        <f t="shared" si="61"/>
        <v>95.849999999997394</v>
      </c>
      <c r="B926" s="2">
        <v>0.93200000000000005</v>
      </c>
      <c r="C926" s="3"/>
      <c r="D926" s="3">
        <f t="shared" si="62"/>
        <v>85.849999999997394</v>
      </c>
      <c r="E926" s="4">
        <v>1.4450000000000001</v>
      </c>
      <c r="F926" s="18"/>
      <c r="G926" s="5"/>
      <c r="H926" s="3"/>
      <c r="J926" s="3">
        <f t="shared" si="63"/>
        <v>95.849999999997394</v>
      </c>
      <c r="K926" s="84" t="s">
        <v>38</v>
      </c>
      <c r="M926" s="3">
        <f t="shared" si="64"/>
        <v>85.849999999997394</v>
      </c>
      <c r="N926" s="7" t="s">
        <v>37</v>
      </c>
    </row>
    <row r="927" spans="1:14" x14ac:dyDescent="0.2">
      <c r="A927" s="3">
        <f t="shared" si="61"/>
        <v>95.899999999997391</v>
      </c>
      <c r="B927" s="2">
        <v>0.93200000000000005</v>
      </c>
      <c r="C927" s="3"/>
      <c r="D927" s="3">
        <f t="shared" si="62"/>
        <v>85.899999999997391</v>
      </c>
      <c r="E927" s="4">
        <v>1.4450000000000001</v>
      </c>
      <c r="F927" s="3"/>
      <c r="G927" s="5"/>
      <c r="H927" s="3"/>
      <c r="J927" s="3">
        <f t="shared" si="63"/>
        <v>95.899999999997391</v>
      </c>
      <c r="K927" s="84" t="s">
        <v>38</v>
      </c>
      <c r="M927" s="3">
        <f t="shared" si="64"/>
        <v>85.899999999997391</v>
      </c>
      <c r="N927" s="7" t="s">
        <v>37</v>
      </c>
    </row>
    <row r="928" spans="1:14" x14ac:dyDescent="0.2">
      <c r="A928" s="3">
        <f t="shared" si="61"/>
        <v>95.949999999997388</v>
      </c>
      <c r="B928" s="2">
        <v>0.93200000000000005</v>
      </c>
      <c r="C928" s="3"/>
      <c r="D928" s="3">
        <f t="shared" si="62"/>
        <v>85.949999999997388</v>
      </c>
      <c r="E928" s="4">
        <v>1.4450000000000001</v>
      </c>
      <c r="F928" s="18"/>
      <c r="G928" s="5"/>
      <c r="H928" s="3"/>
      <c r="J928" s="3">
        <f t="shared" si="63"/>
        <v>95.949999999997388</v>
      </c>
      <c r="K928" s="84" t="s">
        <v>38</v>
      </c>
      <c r="M928" s="3">
        <f t="shared" si="64"/>
        <v>85.949999999997388</v>
      </c>
      <c r="N928" s="7" t="s">
        <v>37</v>
      </c>
    </row>
    <row r="929" spans="1:14" x14ac:dyDescent="0.2">
      <c r="A929" s="3">
        <f t="shared" si="61"/>
        <v>95.999999999997385</v>
      </c>
      <c r="B929" s="2">
        <v>0.93200000000000005</v>
      </c>
      <c r="C929" s="3"/>
      <c r="D929" s="3">
        <f t="shared" si="62"/>
        <v>85.999999999997385</v>
      </c>
      <c r="E929" s="4">
        <v>1.4450000000000001</v>
      </c>
      <c r="F929" s="18"/>
      <c r="G929" s="5"/>
      <c r="H929" s="3"/>
      <c r="J929" s="3">
        <f t="shared" si="63"/>
        <v>95.999999999997385</v>
      </c>
      <c r="K929" s="84" t="s">
        <v>38</v>
      </c>
      <c r="M929" s="3">
        <f t="shared" si="64"/>
        <v>85.999999999997385</v>
      </c>
      <c r="N929" s="7" t="s">
        <v>37</v>
      </c>
    </row>
    <row r="930" spans="1:14" x14ac:dyDescent="0.2">
      <c r="A930" s="3">
        <f t="shared" si="61"/>
        <v>96.049999999997382</v>
      </c>
      <c r="B930" s="2">
        <v>0.93100000000000005</v>
      </c>
      <c r="C930" s="3"/>
      <c r="D930" s="3">
        <f t="shared" si="62"/>
        <v>86.049999999997382</v>
      </c>
      <c r="E930" s="4">
        <v>1.4430000000000001</v>
      </c>
      <c r="F930" s="13"/>
      <c r="G930" s="5"/>
      <c r="H930" s="3"/>
      <c r="J930" s="3">
        <f t="shared" si="63"/>
        <v>96.049999999997382</v>
      </c>
      <c r="K930" s="84" t="s">
        <v>38</v>
      </c>
      <c r="M930" s="3">
        <f t="shared" si="64"/>
        <v>86.049999999997382</v>
      </c>
      <c r="N930" s="7" t="s">
        <v>37</v>
      </c>
    </row>
    <row r="931" spans="1:14" x14ac:dyDescent="0.2">
      <c r="A931" s="3">
        <f t="shared" si="61"/>
        <v>96.09999999999738</v>
      </c>
      <c r="B931" s="2">
        <v>0.93100000000000005</v>
      </c>
      <c r="C931" s="3"/>
      <c r="D931" s="3">
        <f t="shared" si="62"/>
        <v>86.09999999999738</v>
      </c>
      <c r="E931" s="4">
        <v>1.4430000000000001</v>
      </c>
      <c r="F931" s="13"/>
      <c r="G931" s="5"/>
      <c r="H931" s="3"/>
      <c r="J931" s="3">
        <f t="shared" si="63"/>
        <v>96.09999999999738</v>
      </c>
      <c r="K931" s="84" t="s">
        <v>38</v>
      </c>
      <c r="M931" s="3">
        <f t="shared" si="64"/>
        <v>86.09999999999738</v>
      </c>
      <c r="N931" s="7" t="s">
        <v>37</v>
      </c>
    </row>
    <row r="932" spans="1:14" x14ac:dyDescent="0.2">
      <c r="A932" s="3">
        <f t="shared" si="61"/>
        <v>96.149999999997377</v>
      </c>
      <c r="B932" s="2">
        <v>0.93100000000000005</v>
      </c>
      <c r="C932" s="3"/>
      <c r="D932" s="3">
        <f t="shared" si="62"/>
        <v>86.149999999997377</v>
      </c>
      <c r="E932" s="4">
        <v>1.4430000000000001</v>
      </c>
      <c r="F932" s="13"/>
      <c r="G932" s="5"/>
      <c r="H932" s="3"/>
      <c r="J932" s="3">
        <f t="shared" si="63"/>
        <v>96.149999999997377</v>
      </c>
      <c r="K932" s="84" t="s">
        <v>38</v>
      </c>
      <c r="M932" s="3">
        <f t="shared" si="64"/>
        <v>86.149999999997377</v>
      </c>
      <c r="N932" s="7" t="s">
        <v>37</v>
      </c>
    </row>
    <row r="933" spans="1:14" x14ac:dyDescent="0.2">
      <c r="A933" s="3">
        <f t="shared" si="61"/>
        <v>96.199999999997374</v>
      </c>
      <c r="B933" s="2">
        <v>0.93100000000000005</v>
      </c>
      <c r="C933" s="3"/>
      <c r="D933" s="3">
        <f t="shared" si="62"/>
        <v>86.199999999997374</v>
      </c>
      <c r="E933" s="4">
        <v>1.4430000000000001</v>
      </c>
      <c r="F933" s="13"/>
      <c r="G933" s="5"/>
      <c r="H933" s="3"/>
      <c r="J933" s="3">
        <f t="shared" si="63"/>
        <v>96.199999999997374</v>
      </c>
      <c r="K933" s="84" t="s">
        <v>38</v>
      </c>
      <c r="M933" s="3">
        <f t="shared" si="64"/>
        <v>86.199999999997374</v>
      </c>
      <c r="N933" s="7" t="s">
        <v>37</v>
      </c>
    </row>
    <row r="934" spans="1:14" x14ac:dyDescent="0.2">
      <c r="A934" s="3">
        <f t="shared" si="61"/>
        <v>96.249999999997371</v>
      </c>
      <c r="B934" s="2">
        <v>0.93100000000000005</v>
      </c>
      <c r="C934" s="3"/>
      <c r="D934" s="3">
        <f t="shared" si="62"/>
        <v>86.249999999997371</v>
      </c>
      <c r="E934" s="4">
        <v>1.4430000000000001</v>
      </c>
      <c r="F934" s="13"/>
      <c r="G934" s="5"/>
      <c r="H934" s="3"/>
      <c r="J934" s="3">
        <f t="shared" si="63"/>
        <v>96.249999999997371</v>
      </c>
      <c r="K934" s="84" t="s">
        <v>38</v>
      </c>
      <c r="M934" s="3">
        <f t="shared" si="64"/>
        <v>86.249999999997371</v>
      </c>
      <c r="N934" s="7" t="s">
        <v>37</v>
      </c>
    </row>
    <row r="935" spans="1:14" x14ac:dyDescent="0.2">
      <c r="A935" s="3">
        <f t="shared" si="61"/>
        <v>96.299999999997368</v>
      </c>
      <c r="B935" s="2">
        <v>0.92900000000000005</v>
      </c>
      <c r="C935" s="3"/>
      <c r="D935" s="3">
        <f t="shared" si="62"/>
        <v>86.299999999997368</v>
      </c>
      <c r="E935" s="4">
        <v>1.4419999999999999</v>
      </c>
      <c r="F935" s="13"/>
      <c r="G935" s="5"/>
      <c r="H935" s="3"/>
      <c r="J935" s="3">
        <f t="shared" si="63"/>
        <v>96.299999999997368</v>
      </c>
      <c r="K935" s="84" t="s">
        <v>38</v>
      </c>
      <c r="M935" s="3">
        <f t="shared" si="64"/>
        <v>86.299999999997368</v>
      </c>
      <c r="N935" s="7" t="s">
        <v>37</v>
      </c>
    </row>
    <row r="936" spans="1:14" x14ac:dyDescent="0.2">
      <c r="A936" s="3">
        <f t="shared" si="61"/>
        <v>96.349999999997365</v>
      </c>
      <c r="B936" s="2">
        <v>0.92900000000000005</v>
      </c>
      <c r="C936" s="3"/>
      <c r="D936" s="3">
        <f t="shared" si="62"/>
        <v>86.349999999997365</v>
      </c>
      <c r="E936" s="4">
        <v>1.4419999999999999</v>
      </c>
      <c r="F936" s="13"/>
      <c r="G936" s="5"/>
      <c r="H936" s="3"/>
      <c r="J936" s="3">
        <f t="shared" si="63"/>
        <v>96.349999999997365</v>
      </c>
      <c r="K936" s="84" t="s">
        <v>38</v>
      </c>
      <c r="M936" s="3">
        <f t="shared" si="64"/>
        <v>86.349999999997365</v>
      </c>
      <c r="N936" s="7" t="s">
        <v>37</v>
      </c>
    </row>
    <row r="937" spans="1:14" x14ac:dyDescent="0.2">
      <c r="A937" s="3">
        <f t="shared" si="61"/>
        <v>96.399999999997362</v>
      </c>
      <c r="B937" s="2">
        <v>0.92900000000000005</v>
      </c>
      <c r="C937" s="3"/>
      <c r="D937" s="3">
        <f t="shared" si="62"/>
        <v>86.399999999997362</v>
      </c>
      <c r="E937" s="4">
        <v>1.4419999999999999</v>
      </c>
      <c r="F937" s="13"/>
      <c r="G937" s="5"/>
      <c r="H937" s="3"/>
      <c r="J937" s="3">
        <f t="shared" si="63"/>
        <v>96.399999999997362</v>
      </c>
      <c r="K937" s="84" t="s">
        <v>38</v>
      </c>
      <c r="M937" s="3">
        <f t="shared" si="64"/>
        <v>86.399999999997362</v>
      </c>
      <c r="N937" s="7" t="s">
        <v>37</v>
      </c>
    </row>
    <row r="938" spans="1:14" x14ac:dyDescent="0.2">
      <c r="A938" s="3">
        <f t="shared" si="61"/>
        <v>96.44999999999736</v>
      </c>
      <c r="B938" s="2">
        <v>0.92900000000000005</v>
      </c>
      <c r="C938" s="3"/>
      <c r="D938" s="3">
        <f t="shared" si="62"/>
        <v>86.44999999999736</v>
      </c>
      <c r="E938" s="4">
        <v>1.4419999999999999</v>
      </c>
      <c r="F938" s="13"/>
      <c r="G938" s="5"/>
      <c r="H938" s="3"/>
      <c r="J938" s="3">
        <f t="shared" si="63"/>
        <v>96.44999999999736</v>
      </c>
      <c r="K938" s="84" t="s">
        <v>38</v>
      </c>
      <c r="M938" s="3">
        <f t="shared" si="64"/>
        <v>86.44999999999736</v>
      </c>
      <c r="N938" s="7" t="s">
        <v>37</v>
      </c>
    </row>
    <row r="939" spans="1:14" x14ac:dyDescent="0.2">
      <c r="A939" s="3">
        <f t="shared" si="61"/>
        <v>96.499999999997357</v>
      </c>
      <c r="B939" s="2">
        <v>0.92900000000000005</v>
      </c>
      <c r="C939" s="3"/>
      <c r="D939" s="3">
        <f t="shared" si="62"/>
        <v>86.499999999997357</v>
      </c>
      <c r="E939" s="4">
        <v>1.4419999999999999</v>
      </c>
      <c r="F939" s="13"/>
      <c r="G939" s="5"/>
      <c r="H939" s="3"/>
      <c r="J939" s="3">
        <f t="shared" si="63"/>
        <v>96.499999999997357</v>
      </c>
      <c r="K939" s="84" t="s">
        <v>38</v>
      </c>
      <c r="M939" s="3">
        <f t="shared" si="64"/>
        <v>86.499999999997357</v>
      </c>
      <c r="N939" s="7" t="s">
        <v>37</v>
      </c>
    </row>
    <row r="940" spans="1:14" x14ac:dyDescent="0.2">
      <c r="A940" s="3">
        <f t="shared" si="61"/>
        <v>96.549999999997354</v>
      </c>
      <c r="B940" s="2">
        <v>0.92800000000000005</v>
      </c>
      <c r="C940" s="3"/>
      <c r="D940" s="3">
        <f t="shared" si="62"/>
        <v>86.549999999997354</v>
      </c>
      <c r="E940" s="4">
        <v>1.44</v>
      </c>
      <c r="F940" s="17"/>
      <c r="G940" s="5"/>
      <c r="H940" s="3"/>
      <c r="J940" s="3">
        <f t="shared" si="63"/>
        <v>96.549999999997354</v>
      </c>
      <c r="K940" s="84" t="s">
        <v>38</v>
      </c>
      <c r="M940" s="3">
        <f t="shared" si="64"/>
        <v>86.549999999997354</v>
      </c>
      <c r="N940" s="7" t="s">
        <v>37</v>
      </c>
    </row>
    <row r="941" spans="1:14" x14ac:dyDescent="0.2">
      <c r="A941" s="3">
        <f t="shared" si="61"/>
        <v>96.599999999997351</v>
      </c>
      <c r="B941" s="2">
        <v>0.92800000000000005</v>
      </c>
      <c r="C941" s="3"/>
      <c r="D941" s="3">
        <f t="shared" si="62"/>
        <v>86.599999999997351</v>
      </c>
      <c r="E941" s="4">
        <v>1.44</v>
      </c>
      <c r="F941" s="17"/>
      <c r="G941" s="5"/>
      <c r="H941" s="3"/>
      <c r="J941" s="3">
        <f t="shared" si="63"/>
        <v>96.599999999997351</v>
      </c>
      <c r="K941" s="84" t="s">
        <v>38</v>
      </c>
      <c r="M941" s="3">
        <f t="shared" si="64"/>
        <v>86.599999999997351</v>
      </c>
      <c r="N941" s="7" t="s">
        <v>37</v>
      </c>
    </row>
    <row r="942" spans="1:14" x14ac:dyDescent="0.2">
      <c r="A942" s="3">
        <f t="shared" si="61"/>
        <v>96.649999999997348</v>
      </c>
      <c r="B942" s="2">
        <v>0.92800000000000005</v>
      </c>
      <c r="C942" s="3"/>
      <c r="D942" s="3">
        <f t="shared" si="62"/>
        <v>86.649999999997348</v>
      </c>
      <c r="E942" s="4">
        <v>1.44</v>
      </c>
      <c r="F942" s="18"/>
      <c r="G942" s="5"/>
      <c r="H942" s="3"/>
      <c r="J942" s="3">
        <f t="shared" si="63"/>
        <v>96.649999999997348</v>
      </c>
      <c r="K942" s="84" t="s">
        <v>38</v>
      </c>
      <c r="M942" s="3">
        <f t="shared" si="64"/>
        <v>86.649999999997348</v>
      </c>
      <c r="N942" s="7" t="s">
        <v>37</v>
      </c>
    </row>
    <row r="943" spans="1:14" x14ac:dyDescent="0.2">
      <c r="A943" s="3">
        <f t="shared" si="61"/>
        <v>96.699999999997345</v>
      </c>
      <c r="B943" s="2">
        <v>0.92800000000000005</v>
      </c>
      <c r="C943" s="3"/>
      <c r="D943" s="3">
        <f t="shared" si="62"/>
        <v>86.699999999997345</v>
      </c>
      <c r="E943" s="4">
        <v>1.44</v>
      </c>
      <c r="F943" s="18"/>
      <c r="G943" s="5"/>
      <c r="H943" s="3"/>
      <c r="J943" s="3">
        <f t="shared" si="63"/>
        <v>96.699999999997345</v>
      </c>
      <c r="K943" s="84" t="s">
        <v>38</v>
      </c>
      <c r="M943" s="3">
        <f t="shared" si="64"/>
        <v>86.699999999997345</v>
      </c>
      <c r="N943" s="7" t="s">
        <v>37</v>
      </c>
    </row>
    <row r="944" spans="1:14" x14ac:dyDescent="0.2">
      <c r="A944" s="3">
        <f t="shared" si="61"/>
        <v>96.749999999997343</v>
      </c>
      <c r="B944" s="2">
        <v>0.92800000000000005</v>
      </c>
      <c r="C944" s="3"/>
      <c r="D944" s="3">
        <f t="shared" si="62"/>
        <v>86.749999999997343</v>
      </c>
      <c r="E944" s="4">
        <v>1.44</v>
      </c>
      <c r="F944" s="18"/>
      <c r="G944" s="5"/>
      <c r="H944" s="3"/>
      <c r="J944" s="3">
        <f t="shared" si="63"/>
        <v>96.749999999997343</v>
      </c>
      <c r="K944" s="84" t="s">
        <v>38</v>
      </c>
      <c r="M944" s="3">
        <f t="shared" si="64"/>
        <v>86.749999999997343</v>
      </c>
      <c r="N944" s="7" t="s">
        <v>37</v>
      </c>
    </row>
    <row r="945" spans="1:14" x14ac:dyDescent="0.2">
      <c r="A945" s="3">
        <f t="shared" si="61"/>
        <v>96.79999999999734</v>
      </c>
      <c r="B945" s="2">
        <v>0.92700000000000005</v>
      </c>
      <c r="C945" s="3"/>
      <c r="D945" s="3">
        <f t="shared" si="62"/>
        <v>86.79999999999734</v>
      </c>
      <c r="E945" s="4">
        <v>1.4390000000000001</v>
      </c>
      <c r="F945" s="20"/>
      <c r="G945" s="5"/>
      <c r="H945" s="3"/>
      <c r="J945" s="3">
        <f t="shared" si="63"/>
        <v>96.79999999999734</v>
      </c>
      <c r="K945" s="84" t="s">
        <v>38</v>
      </c>
      <c r="M945" s="3">
        <f t="shared" si="64"/>
        <v>86.79999999999734</v>
      </c>
      <c r="N945" s="7" t="s">
        <v>37</v>
      </c>
    </row>
    <row r="946" spans="1:14" x14ac:dyDescent="0.2">
      <c r="A946" s="3">
        <f t="shared" si="61"/>
        <v>96.849999999997337</v>
      </c>
      <c r="B946" s="2">
        <v>0.92700000000000005</v>
      </c>
      <c r="C946" s="3"/>
      <c r="D946" s="3">
        <f t="shared" si="62"/>
        <v>86.849999999997337</v>
      </c>
      <c r="E946" s="4">
        <v>1.4390000000000001</v>
      </c>
      <c r="F946" s="18"/>
      <c r="G946" s="5"/>
      <c r="H946" s="3"/>
      <c r="J946" s="3">
        <f t="shared" si="63"/>
        <v>96.849999999997337</v>
      </c>
      <c r="K946" s="84" t="s">
        <v>38</v>
      </c>
      <c r="M946" s="3">
        <f t="shared" si="64"/>
        <v>86.849999999997337</v>
      </c>
      <c r="N946" s="7" t="s">
        <v>37</v>
      </c>
    </row>
    <row r="947" spans="1:14" x14ac:dyDescent="0.2">
      <c r="A947" s="3">
        <f t="shared" si="61"/>
        <v>96.899999999997334</v>
      </c>
      <c r="B947" s="2">
        <v>0.92700000000000005</v>
      </c>
      <c r="C947" s="3"/>
      <c r="D947" s="3">
        <f t="shared" si="62"/>
        <v>86.899999999997334</v>
      </c>
      <c r="E947" s="4">
        <v>1.4390000000000001</v>
      </c>
      <c r="F947" s="3"/>
      <c r="G947" s="5"/>
      <c r="H947" s="3"/>
      <c r="J947" s="3">
        <f t="shared" si="63"/>
        <v>96.899999999997334</v>
      </c>
      <c r="K947" s="84" t="s">
        <v>38</v>
      </c>
      <c r="M947" s="3">
        <f t="shared" si="64"/>
        <v>86.899999999997334</v>
      </c>
      <c r="N947" s="7" t="s">
        <v>37</v>
      </c>
    </row>
    <row r="948" spans="1:14" x14ac:dyDescent="0.2">
      <c r="A948" s="3">
        <f t="shared" si="61"/>
        <v>96.949999999997331</v>
      </c>
      <c r="B948" s="2">
        <v>0.92700000000000005</v>
      </c>
      <c r="C948" s="3"/>
      <c r="D948" s="3">
        <f t="shared" si="62"/>
        <v>86.949999999997331</v>
      </c>
      <c r="E948" s="4">
        <v>1.4390000000000001</v>
      </c>
      <c r="F948" s="18"/>
      <c r="G948" s="5"/>
      <c r="H948" s="3"/>
      <c r="J948" s="3">
        <f t="shared" si="63"/>
        <v>96.949999999997331</v>
      </c>
      <c r="K948" s="84" t="s">
        <v>38</v>
      </c>
      <c r="M948" s="3">
        <f t="shared" si="64"/>
        <v>86.949999999997331</v>
      </c>
      <c r="N948" s="7" t="s">
        <v>37</v>
      </c>
    </row>
    <row r="949" spans="1:14" x14ac:dyDescent="0.2">
      <c r="A949" s="3">
        <f t="shared" si="61"/>
        <v>96.999999999997328</v>
      </c>
      <c r="B949" s="2">
        <v>0.92700000000000005</v>
      </c>
      <c r="C949" s="3"/>
      <c r="D949" s="3">
        <f t="shared" si="62"/>
        <v>86.999999999997328</v>
      </c>
      <c r="E949" s="4">
        <v>1.4390000000000001</v>
      </c>
      <c r="F949" s="18"/>
      <c r="G949" s="5"/>
      <c r="H949" s="3"/>
      <c r="J949" s="3">
        <f t="shared" si="63"/>
        <v>96.999999999997328</v>
      </c>
      <c r="K949" s="84" t="s">
        <v>38</v>
      </c>
      <c r="M949" s="3">
        <f t="shared" si="64"/>
        <v>86.999999999997328</v>
      </c>
      <c r="N949" s="7" t="s">
        <v>37</v>
      </c>
    </row>
    <row r="950" spans="1:14" x14ac:dyDescent="0.2">
      <c r="A950" s="3">
        <f t="shared" si="61"/>
        <v>97.049999999997326</v>
      </c>
      <c r="B950" s="2">
        <v>0.92600000000000005</v>
      </c>
      <c r="C950" s="3"/>
      <c r="D950" s="3">
        <f t="shared" si="62"/>
        <v>87.049999999997326</v>
      </c>
      <c r="E950" s="4">
        <v>1.4370000000000001</v>
      </c>
      <c r="F950" s="13"/>
      <c r="G950" s="5"/>
      <c r="H950" s="3"/>
      <c r="J950" s="3">
        <f t="shared" si="63"/>
        <v>97.049999999997326</v>
      </c>
      <c r="K950" s="84" t="s">
        <v>38</v>
      </c>
      <c r="M950" s="3">
        <f t="shared" si="64"/>
        <v>87.049999999997326</v>
      </c>
      <c r="N950" s="7" t="s">
        <v>37</v>
      </c>
    </row>
    <row r="951" spans="1:14" x14ac:dyDescent="0.2">
      <c r="A951" s="3">
        <f t="shared" si="61"/>
        <v>97.099999999997323</v>
      </c>
      <c r="B951" s="2">
        <v>0.92600000000000005</v>
      </c>
      <c r="C951" s="3"/>
      <c r="D951" s="3">
        <f t="shared" si="62"/>
        <v>87.099999999997323</v>
      </c>
      <c r="E951" s="4">
        <v>1.4370000000000001</v>
      </c>
      <c r="F951" s="13"/>
      <c r="G951" s="5"/>
      <c r="H951" s="3"/>
      <c r="J951" s="3">
        <f t="shared" si="63"/>
        <v>97.099999999997323</v>
      </c>
      <c r="K951" s="84" t="s">
        <v>38</v>
      </c>
      <c r="M951" s="3">
        <f t="shared" si="64"/>
        <v>87.099999999997323</v>
      </c>
      <c r="N951" s="7" t="s">
        <v>37</v>
      </c>
    </row>
    <row r="952" spans="1:14" x14ac:dyDescent="0.2">
      <c r="A952" s="3">
        <f t="shared" si="61"/>
        <v>97.14999999999732</v>
      </c>
      <c r="B952" s="2">
        <v>0.92600000000000005</v>
      </c>
      <c r="C952" s="3"/>
      <c r="D952" s="3">
        <f t="shared" si="62"/>
        <v>87.14999999999732</v>
      </c>
      <c r="E952" s="4">
        <v>1.4370000000000001</v>
      </c>
      <c r="F952" s="13"/>
      <c r="G952" s="5"/>
      <c r="H952" s="3"/>
      <c r="J952" s="3">
        <f t="shared" si="63"/>
        <v>97.14999999999732</v>
      </c>
      <c r="K952" s="84" t="s">
        <v>38</v>
      </c>
      <c r="M952" s="3">
        <f t="shared" si="64"/>
        <v>87.14999999999732</v>
      </c>
      <c r="N952" s="7" t="s">
        <v>37</v>
      </c>
    </row>
    <row r="953" spans="1:14" x14ac:dyDescent="0.2">
      <c r="A953" s="3">
        <f t="shared" si="61"/>
        <v>97.199999999997317</v>
      </c>
      <c r="B953" s="2">
        <v>0.92600000000000005</v>
      </c>
      <c r="C953" s="3"/>
      <c r="D953" s="3">
        <f t="shared" si="62"/>
        <v>87.199999999997317</v>
      </c>
      <c r="E953" s="4">
        <v>1.4370000000000001</v>
      </c>
      <c r="F953" s="13"/>
      <c r="G953" s="5"/>
      <c r="H953" s="3"/>
      <c r="J953" s="3">
        <f t="shared" si="63"/>
        <v>97.199999999997317</v>
      </c>
      <c r="K953" s="84" t="s">
        <v>38</v>
      </c>
      <c r="M953" s="3">
        <f t="shared" si="64"/>
        <v>87.199999999997317</v>
      </c>
      <c r="N953" s="7" t="s">
        <v>37</v>
      </c>
    </row>
    <row r="954" spans="1:14" x14ac:dyDescent="0.2">
      <c r="A954" s="3">
        <f t="shared" si="61"/>
        <v>97.249999999997314</v>
      </c>
      <c r="B954" s="2">
        <v>0.92600000000000005</v>
      </c>
      <c r="C954" s="3"/>
      <c r="D954" s="3">
        <f t="shared" si="62"/>
        <v>87.249999999997314</v>
      </c>
      <c r="E954" s="4">
        <v>1.4370000000000001</v>
      </c>
      <c r="F954" s="13"/>
      <c r="G954" s="5"/>
      <c r="H954" s="3"/>
      <c r="J954" s="3">
        <f t="shared" si="63"/>
        <v>97.249999999997314</v>
      </c>
      <c r="K954" s="84" t="s">
        <v>38</v>
      </c>
      <c r="M954" s="3">
        <f t="shared" si="64"/>
        <v>87.249999999997314</v>
      </c>
      <c r="N954" s="7" t="s">
        <v>37</v>
      </c>
    </row>
    <row r="955" spans="1:14" x14ac:dyDescent="0.2">
      <c r="A955" s="3">
        <f t="shared" si="61"/>
        <v>97.299999999997311</v>
      </c>
      <c r="B955" s="2">
        <v>0.92500000000000004</v>
      </c>
      <c r="C955" s="3"/>
      <c r="D955" s="3">
        <f t="shared" si="62"/>
        <v>87.299999999997311</v>
      </c>
      <c r="E955" s="4">
        <v>1.4359999999999999</v>
      </c>
      <c r="F955" s="13"/>
      <c r="G955" s="5"/>
      <c r="H955" s="3"/>
      <c r="J955" s="3">
        <f t="shared" si="63"/>
        <v>97.299999999997311</v>
      </c>
      <c r="K955" s="84" t="s">
        <v>38</v>
      </c>
      <c r="M955" s="3">
        <f t="shared" si="64"/>
        <v>87.299999999997311</v>
      </c>
      <c r="N955" s="7" t="s">
        <v>37</v>
      </c>
    </row>
    <row r="956" spans="1:14" x14ac:dyDescent="0.2">
      <c r="A956" s="3">
        <f t="shared" si="61"/>
        <v>97.349999999997308</v>
      </c>
      <c r="B956" s="2">
        <v>0.92500000000000004</v>
      </c>
      <c r="C956" s="3"/>
      <c r="D956" s="3">
        <f t="shared" si="62"/>
        <v>87.349999999997308</v>
      </c>
      <c r="E956" s="4">
        <v>1.4359999999999999</v>
      </c>
      <c r="F956" s="13"/>
      <c r="G956" s="5"/>
      <c r="H956" s="3"/>
      <c r="J956" s="3">
        <f t="shared" si="63"/>
        <v>97.349999999997308</v>
      </c>
      <c r="K956" s="84" t="s">
        <v>38</v>
      </c>
      <c r="M956" s="3">
        <f t="shared" si="64"/>
        <v>87.349999999997308</v>
      </c>
      <c r="N956" s="7" t="s">
        <v>37</v>
      </c>
    </row>
    <row r="957" spans="1:14" x14ac:dyDescent="0.2">
      <c r="A957" s="3">
        <f t="shared" si="61"/>
        <v>97.399999999997306</v>
      </c>
      <c r="B957" s="2">
        <v>0.92500000000000004</v>
      </c>
      <c r="C957" s="3"/>
      <c r="D957" s="3">
        <f t="shared" si="62"/>
        <v>87.399999999997306</v>
      </c>
      <c r="E957" s="4">
        <v>1.4359999999999999</v>
      </c>
      <c r="F957" s="13"/>
      <c r="G957" s="5"/>
      <c r="H957" s="3"/>
      <c r="J957" s="3">
        <f t="shared" si="63"/>
        <v>97.399999999997306</v>
      </c>
      <c r="K957" s="84" t="s">
        <v>38</v>
      </c>
      <c r="M957" s="3">
        <f t="shared" si="64"/>
        <v>87.399999999997306</v>
      </c>
      <c r="N957" s="7" t="s">
        <v>37</v>
      </c>
    </row>
    <row r="958" spans="1:14" x14ac:dyDescent="0.2">
      <c r="A958" s="3">
        <f t="shared" si="61"/>
        <v>97.449999999997303</v>
      </c>
      <c r="B958" s="2">
        <v>0.92500000000000004</v>
      </c>
      <c r="C958" s="3"/>
      <c r="D958" s="3">
        <f t="shared" si="62"/>
        <v>87.449999999997303</v>
      </c>
      <c r="E958" s="4">
        <v>1.4359999999999999</v>
      </c>
      <c r="F958" s="13"/>
      <c r="G958" s="5"/>
      <c r="H958" s="3"/>
      <c r="J958" s="3">
        <f t="shared" si="63"/>
        <v>97.449999999997303</v>
      </c>
      <c r="K958" s="84" t="s">
        <v>38</v>
      </c>
      <c r="M958" s="3">
        <f t="shared" si="64"/>
        <v>87.449999999997303</v>
      </c>
      <c r="N958" s="7" t="s">
        <v>37</v>
      </c>
    </row>
    <row r="959" spans="1:14" x14ac:dyDescent="0.2">
      <c r="A959" s="3">
        <f t="shared" si="61"/>
        <v>97.4999999999973</v>
      </c>
      <c r="B959" s="2">
        <v>0.92500000000000004</v>
      </c>
      <c r="C959" s="3"/>
      <c r="D959" s="3">
        <f t="shared" si="62"/>
        <v>87.4999999999973</v>
      </c>
      <c r="E959" s="4">
        <v>1.4359999999999999</v>
      </c>
      <c r="F959" s="13"/>
      <c r="G959" s="5"/>
      <c r="H959" s="3"/>
      <c r="J959" s="3">
        <f t="shared" si="63"/>
        <v>97.4999999999973</v>
      </c>
      <c r="K959" s="84" t="s">
        <v>38</v>
      </c>
      <c r="M959" s="3">
        <f t="shared" si="64"/>
        <v>87.4999999999973</v>
      </c>
      <c r="N959" s="7" t="s">
        <v>37</v>
      </c>
    </row>
    <row r="960" spans="1:14" x14ac:dyDescent="0.2">
      <c r="A960" s="3">
        <f t="shared" si="61"/>
        <v>97.549999999997297</v>
      </c>
      <c r="B960" s="2">
        <v>0.92400000000000004</v>
      </c>
      <c r="C960" s="3"/>
      <c r="D960" s="3">
        <f t="shared" si="62"/>
        <v>87.549999999997297</v>
      </c>
      <c r="E960" s="4">
        <v>1.4339999999999999</v>
      </c>
      <c r="F960" s="17"/>
      <c r="G960" s="5"/>
      <c r="H960" s="3"/>
      <c r="J960" s="3">
        <f t="shared" si="63"/>
        <v>97.549999999997297</v>
      </c>
      <c r="K960" s="84" t="s">
        <v>38</v>
      </c>
      <c r="M960" s="3">
        <f t="shared" si="64"/>
        <v>87.549999999997297</v>
      </c>
      <c r="N960" s="7" t="s">
        <v>37</v>
      </c>
    </row>
    <row r="961" spans="1:14" x14ac:dyDescent="0.2">
      <c r="A961" s="3">
        <f t="shared" si="61"/>
        <v>97.599999999997294</v>
      </c>
      <c r="B961" s="2">
        <v>0.92400000000000004</v>
      </c>
      <c r="C961" s="3"/>
      <c r="D961" s="3">
        <f t="shared" si="62"/>
        <v>87.599999999997294</v>
      </c>
      <c r="E961" s="4">
        <v>1.4339999999999999</v>
      </c>
      <c r="F961" s="17"/>
      <c r="G961" s="5"/>
      <c r="H961" s="3"/>
      <c r="J961" s="3">
        <f t="shared" si="63"/>
        <v>97.599999999997294</v>
      </c>
      <c r="K961" s="84" t="s">
        <v>38</v>
      </c>
      <c r="M961" s="3">
        <f t="shared" si="64"/>
        <v>87.599999999997294</v>
      </c>
      <c r="N961" s="7" t="s">
        <v>37</v>
      </c>
    </row>
    <row r="962" spans="1:14" x14ac:dyDescent="0.2">
      <c r="A962" s="3">
        <f t="shared" si="61"/>
        <v>97.649999999997291</v>
      </c>
      <c r="B962" s="2">
        <v>0.92400000000000004</v>
      </c>
      <c r="C962" s="3"/>
      <c r="D962" s="3">
        <f t="shared" si="62"/>
        <v>87.649999999997291</v>
      </c>
      <c r="E962" s="4">
        <v>1.4339999999999999</v>
      </c>
      <c r="F962" s="18"/>
      <c r="G962" s="5"/>
      <c r="H962" s="3"/>
      <c r="J962" s="3">
        <f t="shared" si="63"/>
        <v>97.649999999997291</v>
      </c>
      <c r="K962" s="84" t="s">
        <v>38</v>
      </c>
      <c r="M962" s="3">
        <f t="shared" si="64"/>
        <v>87.649999999997291</v>
      </c>
      <c r="N962" s="7" t="s">
        <v>37</v>
      </c>
    </row>
    <row r="963" spans="1:14" x14ac:dyDescent="0.2">
      <c r="A963" s="3">
        <f t="shared" si="61"/>
        <v>97.699999999997289</v>
      </c>
      <c r="B963" s="2">
        <v>0.92400000000000004</v>
      </c>
      <c r="C963" s="3"/>
      <c r="D963" s="3">
        <f t="shared" si="62"/>
        <v>87.699999999997289</v>
      </c>
      <c r="E963" s="4">
        <v>1.4339999999999999</v>
      </c>
      <c r="F963" s="18"/>
      <c r="G963" s="5"/>
      <c r="H963" s="3"/>
      <c r="J963" s="3">
        <f t="shared" si="63"/>
        <v>97.699999999997289</v>
      </c>
      <c r="K963" s="84" t="s">
        <v>38</v>
      </c>
      <c r="M963" s="3">
        <f t="shared" si="64"/>
        <v>87.699999999997289</v>
      </c>
      <c r="N963" s="7" t="s">
        <v>37</v>
      </c>
    </row>
    <row r="964" spans="1:14" x14ac:dyDescent="0.2">
      <c r="A964" s="3">
        <f t="shared" si="61"/>
        <v>97.749999999997286</v>
      </c>
      <c r="B964" s="2">
        <v>0.92400000000000004</v>
      </c>
      <c r="C964" s="3"/>
      <c r="D964" s="3">
        <f t="shared" si="62"/>
        <v>87.749999999997286</v>
      </c>
      <c r="E964" s="4">
        <v>1.4339999999999999</v>
      </c>
      <c r="F964" s="18"/>
      <c r="G964" s="5"/>
      <c r="H964" s="3"/>
      <c r="J964" s="3">
        <f t="shared" si="63"/>
        <v>97.749999999997286</v>
      </c>
      <c r="K964" s="84" t="s">
        <v>38</v>
      </c>
      <c r="M964" s="3">
        <f t="shared" si="64"/>
        <v>87.749999999997286</v>
      </c>
      <c r="N964" s="7" t="s">
        <v>37</v>
      </c>
    </row>
    <row r="965" spans="1:14" x14ac:dyDescent="0.2">
      <c r="A965" s="3">
        <f t="shared" si="61"/>
        <v>97.799999999997283</v>
      </c>
      <c r="B965" s="2">
        <v>0.92300000000000004</v>
      </c>
      <c r="C965" s="3"/>
      <c r="D965" s="3">
        <f t="shared" si="62"/>
        <v>87.799999999997283</v>
      </c>
      <c r="E965" s="4">
        <v>1.4330000000000001</v>
      </c>
      <c r="F965" s="20"/>
      <c r="G965" s="5"/>
      <c r="H965" s="3"/>
      <c r="J965" s="3">
        <f t="shared" si="63"/>
        <v>97.799999999997283</v>
      </c>
      <c r="K965" s="84" t="s">
        <v>38</v>
      </c>
      <c r="M965" s="3">
        <f t="shared" si="64"/>
        <v>87.799999999997283</v>
      </c>
      <c r="N965" s="7" t="s">
        <v>37</v>
      </c>
    </row>
    <row r="966" spans="1:14" x14ac:dyDescent="0.2">
      <c r="A966" s="3">
        <f t="shared" si="61"/>
        <v>97.84999999999728</v>
      </c>
      <c r="B966" s="2">
        <v>0.92300000000000004</v>
      </c>
      <c r="C966" s="3"/>
      <c r="D966" s="3">
        <f t="shared" si="62"/>
        <v>87.84999999999728</v>
      </c>
      <c r="E966" s="4">
        <v>1.4330000000000001</v>
      </c>
      <c r="F966" s="18"/>
      <c r="G966" s="5"/>
      <c r="H966" s="3"/>
      <c r="J966" s="3">
        <f t="shared" si="63"/>
        <v>97.84999999999728</v>
      </c>
      <c r="K966" s="84" t="s">
        <v>38</v>
      </c>
      <c r="M966" s="3">
        <f t="shared" si="64"/>
        <v>87.84999999999728</v>
      </c>
      <c r="N966" s="7" t="s">
        <v>37</v>
      </c>
    </row>
    <row r="967" spans="1:14" x14ac:dyDescent="0.2">
      <c r="A967" s="3">
        <f t="shared" si="61"/>
        <v>97.899999999997277</v>
      </c>
      <c r="B967" s="2">
        <v>0.92300000000000004</v>
      </c>
      <c r="C967" s="3"/>
      <c r="D967" s="3">
        <f t="shared" si="62"/>
        <v>87.899999999997277</v>
      </c>
      <c r="E967" s="4">
        <v>1.4330000000000001</v>
      </c>
      <c r="F967" s="3"/>
      <c r="G967" s="5"/>
      <c r="H967" s="3"/>
      <c r="J967" s="3">
        <f t="shared" si="63"/>
        <v>97.899999999997277</v>
      </c>
      <c r="K967" s="84" t="s">
        <v>38</v>
      </c>
      <c r="M967" s="3">
        <f t="shared" si="64"/>
        <v>87.899999999997277</v>
      </c>
      <c r="N967" s="7" t="s">
        <v>37</v>
      </c>
    </row>
    <row r="968" spans="1:14" x14ac:dyDescent="0.2">
      <c r="A968" s="3">
        <f t="shared" si="61"/>
        <v>97.949999999997274</v>
      </c>
      <c r="B968" s="2">
        <v>0.92300000000000004</v>
      </c>
      <c r="C968" s="3"/>
      <c r="D968" s="3">
        <f t="shared" si="62"/>
        <v>87.949999999997274</v>
      </c>
      <c r="E968" s="4">
        <v>1.4330000000000001</v>
      </c>
      <c r="F968" s="18"/>
      <c r="G968" s="5"/>
      <c r="H968" s="3"/>
      <c r="J968" s="3">
        <f t="shared" si="63"/>
        <v>97.949999999997274</v>
      </c>
      <c r="K968" s="84" t="s">
        <v>38</v>
      </c>
      <c r="M968" s="3">
        <f t="shared" si="64"/>
        <v>87.949999999997274</v>
      </c>
      <c r="N968" s="7" t="s">
        <v>37</v>
      </c>
    </row>
    <row r="969" spans="1:14" x14ac:dyDescent="0.2">
      <c r="A969" s="3">
        <f t="shared" si="61"/>
        <v>97.999999999997272</v>
      </c>
      <c r="B969" s="2">
        <v>0.92300000000000004</v>
      </c>
      <c r="C969" s="3"/>
      <c r="D969" s="3">
        <f t="shared" si="62"/>
        <v>87.999999999997272</v>
      </c>
      <c r="E969" s="4">
        <v>1.4330000000000001</v>
      </c>
      <c r="F969" s="18"/>
      <c r="G969" s="5"/>
      <c r="H969" s="3"/>
      <c r="J969" s="3">
        <f t="shared" si="63"/>
        <v>97.999999999997272</v>
      </c>
      <c r="K969" s="84" t="s">
        <v>38</v>
      </c>
      <c r="M969" s="3">
        <f t="shared" si="64"/>
        <v>87.999999999997272</v>
      </c>
      <c r="N969" s="7" t="s">
        <v>37</v>
      </c>
    </row>
    <row r="970" spans="1:14" x14ac:dyDescent="0.2">
      <c r="A970" s="3">
        <f t="shared" ref="A970:A1033" si="65">A969+0.05</f>
        <v>98.049999999997269</v>
      </c>
      <c r="B970" s="2">
        <v>0.92200000000000004</v>
      </c>
      <c r="C970" s="3"/>
      <c r="D970" s="3">
        <f t="shared" ref="D970:D1033" si="66">D969+0.05</f>
        <v>88.049999999997269</v>
      </c>
      <c r="E970" s="4">
        <v>1.431</v>
      </c>
      <c r="F970" s="13"/>
      <c r="G970" s="5"/>
      <c r="H970" s="3"/>
      <c r="J970" s="3">
        <f t="shared" ref="J970:J1033" si="67">J969+0.05</f>
        <v>98.049999999997269</v>
      </c>
      <c r="K970" s="84" t="s">
        <v>38</v>
      </c>
      <c r="M970" s="3">
        <f t="shared" ref="M970:M1033" si="68">M969+0.05</f>
        <v>88.049999999997269</v>
      </c>
      <c r="N970" s="7" t="s">
        <v>37</v>
      </c>
    </row>
    <row r="971" spans="1:14" x14ac:dyDescent="0.2">
      <c r="A971" s="3">
        <f t="shared" si="65"/>
        <v>98.099999999997266</v>
      </c>
      <c r="B971" s="2">
        <v>0.92200000000000004</v>
      </c>
      <c r="C971" s="3"/>
      <c r="D971" s="3">
        <f t="shared" si="66"/>
        <v>88.099999999997266</v>
      </c>
      <c r="E971" s="4">
        <v>1.431</v>
      </c>
      <c r="F971" s="13"/>
      <c r="G971" s="5"/>
      <c r="H971" s="3"/>
      <c r="J971" s="3">
        <f t="shared" si="67"/>
        <v>98.099999999997266</v>
      </c>
      <c r="K971" s="84" t="s">
        <v>38</v>
      </c>
      <c r="M971" s="3">
        <f t="shared" si="68"/>
        <v>88.099999999997266</v>
      </c>
      <c r="N971" s="7" t="s">
        <v>37</v>
      </c>
    </row>
    <row r="972" spans="1:14" x14ac:dyDescent="0.2">
      <c r="A972" s="3">
        <f t="shared" si="65"/>
        <v>98.149999999997263</v>
      </c>
      <c r="B972" s="2">
        <v>0.92200000000000004</v>
      </c>
      <c r="C972" s="3"/>
      <c r="D972" s="3">
        <f t="shared" si="66"/>
        <v>88.149999999997263</v>
      </c>
      <c r="E972" s="4">
        <v>1.431</v>
      </c>
      <c r="F972" s="13"/>
      <c r="G972" s="5"/>
      <c r="H972" s="3"/>
      <c r="J972" s="3">
        <f t="shared" si="67"/>
        <v>98.149999999997263</v>
      </c>
      <c r="K972" s="84" t="s">
        <v>38</v>
      </c>
      <c r="M972" s="3">
        <f t="shared" si="68"/>
        <v>88.149999999997263</v>
      </c>
      <c r="N972" s="7" t="s">
        <v>37</v>
      </c>
    </row>
    <row r="973" spans="1:14" x14ac:dyDescent="0.2">
      <c r="A973" s="3">
        <f t="shared" si="65"/>
        <v>98.19999999999726</v>
      </c>
      <c r="B973" s="2">
        <v>0.92200000000000004</v>
      </c>
      <c r="C973" s="3"/>
      <c r="D973" s="3">
        <f t="shared" si="66"/>
        <v>88.19999999999726</v>
      </c>
      <c r="E973" s="4">
        <v>1.431</v>
      </c>
      <c r="F973" s="13"/>
      <c r="G973" s="5"/>
      <c r="H973" s="3"/>
      <c r="J973" s="3">
        <f t="shared" si="67"/>
        <v>98.19999999999726</v>
      </c>
      <c r="K973" s="84" t="s">
        <v>38</v>
      </c>
      <c r="M973" s="3">
        <f t="shared" si="68"/>
        <v>88.19999999999726</v>
      </c>
      <c r="N973" s="7" t="s">
        <v>37</v>
      </c>
    </row>
    <row r="974" spans="1:14" x14ac:dyDescent="0.2">
      <c r="A974" s="3">
        <f t="shared" si="65"/>
        <v>98.249999999997257</v>
      </c>
      <c r="B974" s="2">
        <v>0.92200000000000004</v>
      </c>
      <c r="C974" s="3"/>
      <c r="D974" s="3">
        <f t="shared" si="66"/>
        <v>88.249999999997257</v>
      </c>
      <c r="E974" s="4">
        <v>1.431</v>
      </c>
      <c r="F974" s="13"/>
      <c r="G974" s="5"/>
      <c r="H974" s="3"/>
      <c r="J974" s="3">
        <f t="shared" si="67"/>
        <v>98.249999999997257</v>
      </c>
      <c r="K974" s="84" t="s">
        <v>38</v>
      </c>
      <c r="M974" s="3">
        <f t="shared" si="68"/>
        <v>88.249999999997257</v>
      </c>
      <c r="N974" s="7" t="s">
        <v>37</v>
      </c>
    </row>
    <row r="975" spans="1:14" x14ac:dyDescent="0.2">
      <c r="A975" s="3">
        <f t="shared" si="65"/>
        <v>98.299999999997254</v>
      </c>
      <c r="B975" s="2">
        <v>0.92100000000000004</v>
      </c>
      <c r="C975" s="3"/>
      <c r="D975" s="3">
        <f t="shared" si="66"/>
        <v>88.299999999997254</v>
      </c>
      <c r="E975" s="4">
        <v>1.429</v>
      </c>
      <c r="F975" s="13"/>
      <c r="G975" s="5"/>
      <c r="H975" s="3"/>
      <c r="J975" s="3">
        <f t="shared" si="67"/>
        <v>98.299999999997254</v>
      </c>
      <c r="K975" s="84" t="s">
        <v>38</v>
      </c>
      <c r="M975" s="3">
        <f t="shared" si="68"/>
        <v>88.299999999997254</v>
      </c>
      <c r="N975" s="7" t="s">
        <v>37</v>
      </c>
    </row>
    <row r="976" spans="1:14" x14ac:dyDescent="0.2">
      <c r="A976" s="3">
        <f t="shared" si="65"/>
        <v>98.349999999997252</v>
      </c>
      <c r="B976" s="2">
        <v>0.92100000000000004</v>
      </c>
      <c r="C976" s="3"/>
      <c r="D976" s="3">
        <f t="shared" si="66"/>
        <v>88.349999999997252</v>
      </c>
      <c r="E976" s="4">
        <v>1.429</v>
      </c>
      <c r="F976" s="13"/>
      <c r="G976" s="5"/>
      <c r="H976" s="3"/>
      <c r="J976" s="3">
        <f t="shared" si="67"/>
        <v>98.349999999997252</v>
      </c>
      <c r="K976" s="84" t="s">
        <v>38</v>
      </c>
      <c r="M976" s="3">
        <f t="shared" si="68"/>
        <v>88.349999999997252</v>
      </c>
      <c r="N976" s="7" t="s">
        <v>37</v>
      </c>
    </row>
    <row r="977" spans="1:14" x14ac:dyDescent="0.2">
      <c r="A977" s="3">
        <f t="shared" si="65"/>
        <v>98.399999999997249</v>
      </c>
      <c r="B977" s="2">
        <v>0.92100000000000004</v>
      </c>
      <c r="C977" s="3"/>
      <c r="D977" s="3">
        <f t="shared" si="66"/>
        <v>88.399999999997249</v>
      </c>
      <c r="E977" s="4">
        <v>1.429</v>
      </c>
      <c r="F977" s="13"/>
      <c r="G977" s="5"/>
      <c r="H977" s="3"/>
      <c r="J977" s="3">
        <f t="shared" si="67"/>
        <v>98.399999999997249</v>
      </c>
      <c r="K977" s="84" t="s">
        <v>38</v>
      </c>
      <c r="M977" s="3">
        <f t="shared" si="68"/>
        <v>88.399999999997249</v>
      </c>
      <c r="N977" s="7" t="s">
        <v>37</v>
      </c>
    </row>
    <row r="978" spans="1:14" x14ac:dyDescent="0.2">
      <c r="A978" s="3">
        <f t="shared" si="65"/>
        <v>98.449999999997246</v>
      </c>
      <c r="B978" s="2">
        <v>0.92100000000000004</v>
      </c>
      <c r="C978" s="3"/>
      <c r="D978" s="3">
        <f t="shared" si="66"/>
        <v>88.449999999997246</v>
      </c>
      <c r="E978" s="4">
        <v>1.429</v>
      </c>
      <c r="F978" s="13"/>
      <c r="G978" s="5"/>
      <c r="H978" s="3"/>
      <c r="J978" s="3">
        <f t="shared" si="67"/>
        <v>98.449999999997246</v>
      </c>
      <c r="K978" s="84" t="s">
        <v>38</v>
      </c>
      <c r="M978" s="3">
        <f t="shared" si="68"/>
        <v>88.449999999997246</v>
      </c>
      <c r="N978" s="7" t="s">
        <v>37</v>
      </c>
    </row>
    <row r="979" spans="1:14" x14ac:dyDescent="0.2">
      <c r="A979" s="3">
        <f t="shared" si="65"/>
        <v>98.499999999997243</v>
      </c>
      <c r="B979" s="2">
        <v>0.92100000000000004</v>
      </c>
      <c r="C979" s="3"/>
      <c r="D979" s="3">
        <f t="shared" si="66"/>
        <v>88.499999999997243</v>
      </c>
      <c r="E979" s="4">
        <v>1.429</v>
      </c>
      <c r="F979" s="13"/>
      <c r="G979" s="5"/>
      <c r="H979" s="3"/>
      <c r="J979" s="3">
        <f t="shared" si="67"/>
        <v>98.499999999997243</v>
      </c>
      <c r="K979" s="84" t="s">
        <v>38</v>
      </c>
      <c r="M979" s="3">
        <f t="shared" si="68"/>
        <v>88.499999999997243</v>
      </c>
      <c r="N979" s="7" t="s">
        <v>37</v>
      </c>
    </row>
    <row r="980" spans="1:14" x14ac:dyDescent="0.2">
      <c r="A980" s="3">
        <f t="shared" si="65"/>
        <v>98.54999999999724</v>
      </c>
      <c r="B980" s="2">
        <v>0.92</v>
      </c>
      <c r="C980" s="3"/>
      <c r="D980" s="3">
        <f t="shared" si="66"/>
        <v>88.54999999999724</v>
      </c>
      <c r="E980" s="4">
        <v>1.429</v>
      </c>
      <c r="F980" s="17"/>
      <c r="G980" s="5"/>
      <c r="H980" s="3"/>
      <c r="J980" s="3">
        <f t="shared" si="67"/>
        <v>98.54999999999724</v>
      </c>
      <c r="K980" s="84" t="s">
        <v>38</v>
      </c>
      <c r="M980" s="3">
        <f t="shared" si="68"/>
        <v>88.54999999999724</v>
      </c>
      <c r="N980" s="7" t="s">
        <v>37</v>
      </c>
    </row>
    <row r="981" spans="1:14" x14ac:dyDescent="0.2">
      <c r="A981" s="3">
        <f t="shared" si="65"/>
        <v>98.599999999997237</v>
      </c>
      <c r="B981" s="2">
        <v>0.92</v>
      </c>
      <c r="C981" s="3"/>
      <c r="D981" s="3">
        <f t="shared" si="66"/>
        <v>88.599999999997237</v>
      </c>
      <c r="E981" s="4">
        <v>1.429</v>
      </c>
      <c r="F981" s="17"/>
      <c r="G981" s="5"/>
      <c r="H981" s="3"/>
      <c r="J981" s="3">
        <f t="shared" si="67"/>
        <v>98.599999999997237</v>
      </c>
      <c r="K981" s="84" t="s">
        <v>38</v>
      </c>
      <c r="M981" s="3">
        <f t="shared" si="68"/>
        <v>88.599999999997237</v>
      </c>
      <c r="N981" s="7" t="s">
        <v>37</v>
      </c>
    </row>
    <row r="982" spans="1:14" x14ac:dyDescent="0.2">
      <c r="A982" s="3">
        <f t="shared" si="65"/>
        <v>98.649999999997235</v>
      </c>
      <c r="B982" s="2">
        <v>0.92</v>
      </c>
      <c r="C982" s="3"/>
      <c r="D982" s="3">
        <f t="shared" si="66"/>
        <v>88.649999999997235</v>
      </c>
      <c r="E982" s="4">
        <v>1.429</v>
      </c>
      <c r="F982" s="18"/>
      <c r="G982" s="5"/>
      <c r="H982" s="3"/>
      <c r="J982" s="3">
        <f t="shared" si="67"/>
        <v>98.649999999997235</v>
      </c>
      <c r="K982" s="84" t="s">
        <v>38</v>
      </c>
      <c r="M982" s="3">
        <f t="shared" si="68"/>
        <v>88.649999999997235</v>
      </c>
      <c r="N982" s="7" t="s">
        <v>37</v>
      </c>
    </row>
    <row r="983" spans="1:14" x14ac:dyDescent="0.2">
      <c r="A983" s="3">
        <f t="shared" si="65"/>
        <v>98.699999999997232</v>
      </c>
      <c r="B983" s="2">
        <v>0.92</v>
      </c>
      <c r="C983" s="3"/>
      <c r="D983" s="3">
        <f t="shared" si="66"/>
        <v>88.699999999997232</v>
      </c>
      <c r="E983" s="4">
        <v>1.429</v>
      </c>
      <c r="F983" s="18"/>
      <c r="G983" s="5"/>
      <c r="H983" s="3"/>
      <c r="J983" s="3">
        <f t="shared" si="67"/>
        <v>98.699999999997232</v>
      </c>
      <c r="K983" s="84" t="s">
        <v>38</v>
      </c>
      <c r="M983" s="3">
        <f t="shared" si="68"/>
        <v>88.699999999997232</v>
      </c>
      <c r="N983" s="7" t="s">
        <v>37</v>
      </c>
    </row>
    <row r="984" spans="1:14" x14ac:dyDescent="0.2">
      <c r="A984" s="3">
        <f t="shared" si="65"/>
        <v>98.749999999997229</v>
      </c>
      <c r="B984" s="2">
        <v>0.92</v>
      </c>
      <c r="C984" s="3"/>
      <c r="D984" s="3">
        <f t="shared" si="66"/>
        <v>88.749999999997229</v>
      </c>
      <c r="E984" s="4">
        <v>1.429</v>
      </c>
      <c r="F984" s="18"/>
      <c r="G984" s="5"/>
      <c r="H984" s="3"/>
      <c r="J984" s="3">
        <f t="shared" si="67"/>
        <v>98.749999999997229</v>
      </c>
      <c r="K984" s="84" t="s">
        <v>38</v>
      </c>
      <c r="M984" s="3">
        <f t="shared" si="68"/>
        <v>88.749999999997229</v>
      </c>
      <c r="N984" s="7" t="s">
        <v>37</v>
      </c>
    </row>
    <row r="985" spans="1:14" x14ac:dyDescent="0.2">
      <c r="A985" s="3">
        <f t="shared" si="65"/>
        <v>98.799999999997226</v>
      </c>
      <c r="B985" s="2">
        <v>0.91900000000000004</v>
      </c>
      <c r="C985" s="3"/>
      <c r="D985" s="3">
        <f t="shared" si="66"/>
        <v>88.799999999997226</v>
      </c>
      <c r="E985" s="4">
        <v>1.427</v>
      </c>
      <c r="F985" s="20"/>
      <c r="G985" s="5"/>
      <c r="H985" s="3"/>
      <c r="J985" s="3">
        <f t="shared" si="67"/>
        <v>98.799999999997226</v>
      </c>
      <c r="K985" s="84" t="s">
        <v>38</v>
      </c>
      <c r="M985" s="3">
        <f t="shared" si="68"/>
        <v>88.799999999997226</v>
      </c>
      <c r="N985" s="7" t="s">
        <v>37</v>
      </c>
    </row>
    <row r="986" spans="1:14" x14ac:dyDescent="0.2">
      <c r="A986" s="3">
        <f t="shared" si="65"/>
        <v>98.849999999997223</v>
      </c>
      <c r="B986" s="2">
        <v>0.91900000000000004</v>
      </c>
      <c r="C986" s="3"/>
      <c r="D986" s="3">
        <f t="shared" si="66"/>
        <v>88.849999999997223</v>
      </c>
      <c r="E986" s="4">
        <v>1.427</v>
      </c>
      <c r="F986" s="18"/>
      <c r="G986" s="5"/>
      <c r="H986" s="3"/>
      <c r="J986" s="3">
        <f t="shared" si="67"/>
        <v>98.849999999997223</v>
      </c>
      <c r="K986" s="84" t="s">
        <v>38</v>
      </c>
      <c r="M986" s="3">
        <f t="shared" si="68"/>
        <v>88.849999999997223</v>
      </c>
      <c r="N986" s="7" t="s">
        <v>37</v>
      </c>
    </row>
    <row r="987" spans="1:14" x14ac:dyDescent="0.2">
      <c r="A987" s="3">
        <f t="shared" si="65"/>
        <v>98.89999999999722</v>
      </c>
      <c r="B987" s="2">
        <v>0.91900000000000004</v>
      </c>
      <c r="C987" s="3"/>
      <c r="D987" s="3">
        <f t="shared" si="66"/>
        <v>88.89999999999722</v>
      </c>
      <c r="E987" s="4">
        <v>1.427</v>
      </c>
      <c r="F987" s="3"/>
      <c r="G987" s="5"/>
      <c r="H987" s="3"/>
      <c r="J987" s="3">
        <f t="shared" si="67"/>
        <v>98.89999999999722</v>
      </c>
      <c r="K987" s="84" t="s">
        <v>38</v>
      </c>
      <c r="M987" s="3">
        <f t="shared" si="68"/>
        <v>88.89999999999722</v>
      </c>
      <c r="N987" s="7" t="s">
        <v>37</v>
      </c>
    </row>
    <row r="988" spans="1:14" x14ac:dyDescent="0.2">
      <c r="A988" s="3">
        <f t="shared" si="65"/>
        <v>98.949999999997218</v>
      </c>
      <c r="B988" s="2">
        <v>0.91900000000000004</v>
      </c>
      <c r="C988" s="3"/>
      <c r="D988" s="3">
        <f t="shared" si="66"/>
        <v>88.949999999997218</v>
      </c>
      <c r="E988" s="4">
        <v>1.427</v>
      </c>
      <c r="F988" s="18"/>
      <c r="G988" s="5"/>
      <c r="H988" s="3"/>
      <c r="J988" s="3">
        <f t="shared" si="67"/>
        <v>98.949999999997218</v>
      </c>
      <c r="K988" s="84" t="s">
        <v>38</v>
      </c>
      <c r="M988" s="3">
        <f t="shared" si="68"/>
        <v>88.949999999997218</v>
      </c>
      <c r="N988" s="7" t="s">
        <v>37</v>
      </c>
    </row>
    <row r="989" spans="1:14" x14ac:dyDescent="0.2">
      <c r="A989" s="3">
        <f t="shared" si="65"/>
        <v>98.999999999997215</v>
      </c>
      <c r="B989" s="2">
        <v>0.91900000000000004</v>
      </c>
      <c r="C989" s="3"/>
      <c r="D989" s="3">
        <f t="shared" si="66"/>
        <v>88.999999999997215</v>
      </c>
      <c r="E989" s="4">
        <v>1.427</v>
      </c>
      <c r="F989" s="18"/>
      <c r="G989" s="5"/>
      <c r="H989" s="3"/>
      <c r="J989" s="3">
        <f t="shared" si="67"/>
        <v>98.999999999997215</v>
      </c>
      <c r="K989" s="84" t="s">
        <v>38</v>
      </c>
      <c r="M989" s="3">
        <f t="shared" si="68"/>
        <v>88.999999999997215</v>
      </c>
      <c r="N989" s="7" t="s">
        <v>37</v>
      </c>
    </row>
    <row r="990" spans="1:14" x14ac:dyDescent="0.2">
      <c r="A990" s="3">
        <f t="shared" si="65"/>
        <v>99.049999999997212</v>
      </c>
      <c r="B990" s="2">
        <v>0.91800000000000004</v>
      </c>
      <c r="C990" s="3"/>
      <c r="D990" s="3">
        <f t="shared" si="66"/>
        <v>89.049999999997212</v>
      </c>
      <c r="E990" s="4">
        <v>1.425</v>
      </c>
      <c r="F990" s="13"/>
      <c r="G990" s="5"/>
      <c r="H990" s="3"/>
      <c r="J990" s="3">
        <f t="shared" si="67"/>
        <v>99.049999999997212</v>
      </c>
      <c r="K990" s="84" t="s">
        <v>38</v>
      </c>
      <c r="M990" s="3">
        <f t="shared" si="68"/>
        <v>89.049999999997212</v>
      </c>
      <c r="N990" s="7" t="s">
        <v>37</v>
      </c>
    </row>
    <row r="991" spans="1:14" x14ac:dyDescent="0.2">
      <c r="A991" s="3">
        <f t="shared" si="65"/>
        <v>99.099999999997209</v>
      </c>
      <c r="B991" s="2">
        <v>0.91800000000000004</v>
      </c>
      <c r="C991" s="3"/>
      <c r="D991" s="3">
        <f t="shared" si="66"/>
        <v>89.099999999997209</v>
      </c>
      <c r="E991" s="4">
        <v>1.425</v>
      </c>
      <c r="F991" s="13"/>
      <c r="G991" s="5"/>
      <c r="H991" s="3"/>
      <c r="J991" s="3">
        <f t="shared" si="67"/>
        <v>99.099999999997209</v>
      </c>
      <c r="K991" s="84" t="s">
        <v>38</v>
      </c>
      <c r="M991" s="3">
        <f t="shared" si="68"/>
        <v>89.099999999997209</v>
      </c>
      <c r="N991" s="7" t="s">
        <v>37</v>
      </c>
    </row>
    <row r="992" spans="1:14" x14ac:dyDescent="0.2">
      <c r="A992" s="3">
        <f t="shared" si="65"/>
        <v>99.149999999997206</v>
      </c>
      <c r="B992" s="2">
        <v>0.91800000000000004</v>
      </c>
      <c r="C992" s="3"/>
      <c r="D992" s="3">
        <f t="shared" si="66"/>
        <v>89.149999999997206</v>
      </c>
      <c r="E992" s="4">
        <v>1.425</v>
      </c>
      <c r="F992" s="13"/>
      <c r="G992" s="5"/>
      <c r="H992" s="3"/>
      <c r="J992" s="3">
        <f t="shared" si="67"/>
        <v>99.149999999997206</v>
      </c>
      <c r="K992" s="84" t="s">
        <v>38</v>
      </c>
      <c r="M992" s="3">
        <f t="shared" si="68"/>
        <v>89.149999999997206</v>
      </c>
      <c r="N992" s="7" t="s">
        <v>37</v>
      </c>
    </row>
    <row r="993" spans="1:14" x14ac:dyDescent="0.2">
      <c r="A993" s="3">
        <f t="shared" si="65"/>
        <v>99.199999999997203</v>
      </c>
      <c r="B993" s="2">
        <v>0.91800000000000004</v>
      </c>
      <c r="C993" s="3"/>
      <c r="D993" s="3">
        <f t="shared" si="66"/>
        <v>89.199999999997203</v>
      </c>
      <c r="E993" s="4">
        <v>1.425</v>
      </c>
      <c r="F993" s="13"/>
      <c r="G993" s="5"/>
      <c r="H993" s="3"/>
      <c r="J993" s="3">
        <f t="shared" si="67"/>
        <v>99.199999999997203</v>
      </c>
      <c r="K993" s="84" t="s">
        <v>38</v>
      </c>
      <c r="M993" s="3">
        <f t="shared" si="68"/>
        <v>89.199999999997203</v>
      </c>
      <c r="N993" s="7" t="s">
        <v>37</v>
      </c>
    </row>
    <row r="994" spans="1:14" x14ac:dyDescent="0.2">
      <c r="A994" s="3">
        <f t="shared" si="65"/>
        <v>99.2499999999972</v>
      </c>
      <c r="B994" s="2">
        <v>0.91800000000000004</v>
      </c>
      <c r="C994" s="3"/>
      <c r="D994" s="3">
        <f t="shared" si="66"/>
        <v>89.2499999999972</v>
      </c>
      <c r="E994" s="4">
        <v>1.425</v>
      </c>
      <c r="F994" s="13"/>
      <c r="G994" s="5"/>
      <c r="H994" s="3"/>
      <c r="J994" s="3">
        <f t="shared" si="67"/>
        <v>99.2499999999972</v>
      </c>
      <c r="K994" s="84" t="s">
        <v>38</v>
      </c>
      <c r="M994" s="3">
        <f t="shared" si="68"/>
        <v>89.2499999999972</v>
      </c>
      <c r="N994" s="7" t="s">
        <v>37</v>
      </c>
    </row>
    <row r="995" spans="1:14" x14ac:dyDescent="0.2">
      <c r="A995" s="3">
        <f t="shared" si="65"/>
        <v>99.299999999997198</v>
      </c>
      <c r="B995" s="2">
        <v>0.91700000000000004</v>
      </c>
      <c r="C995" s="3"/>
      <c r="D995" s="3">
        <f t="shared" si="66"/>
        <v>89.299999999997198</v>
      </c>
      <c r="E995" s="4">
        <v>1.4239999999999999</v>
      </c>
      <c r="F995" s="13"/>
      <c r="G995" s="5"/>
      <c r="H995" s="3"/>
      <c r="J995" s="3">
        <f t="shared" si="67"/>
        <v>99.299999999997198</v>
      </c>
      <c r="K995" s="84" t="s">
        <v>38</v>
      </c>
      <c r="M995" s="3">
        <f t="shared" si="68"/>
        <v>89.299999999997198</v>
      </c>
      <c r="N995" s="7" t="s">
        <v>37</v>
      </c>
    </row>
    <row r="996" spans="1:14" x14ac:dyDescent="0.2">
      <c r="A996" s="3">
        <f t="shared" si="65"/>
        <v>99.349999999997195</v>
      </c>
      <c r="B996" s="2">
        <v>0.91700000000000004</v>
      </c>
      <c r="C996" s="3"/>
      <c r="D996" s="3">
        <f t="shared" si="66"/>
        <v>89.349999999997195</v>
      </c>
      <c r="E996" s="4">
        <v>1.4239999999999999</v>
      </c>
      <c r="F996" s="13"/>
      <c r="G996" s="5"/>
      <c r="H996" s="3"/>
      <c r="J996" s="3">
        <f t="shared" si="67"/>
        <v>99.349999999997195</v>
      </c>
      <c r="K996" s="84" t="s">
        <v>38</v>
      </c>
      <c r="M996" s="3">
        <f t="shared" si="68"/>
        <v>89.349999999997195</v>
      </c>
      <c r="N996" s="7" t="s">
        <v>37</v>
      </c>
    </row>
    <row r="997" spans="1:14" x14ac:dyDescent="0.2">
      <c r="A997" s="3">
        <f t="shared" si="65"/>
        <v>99.399999999997192</v>
      </c>
      <c r="B997" s="2">
        <v>0.91700000000000004</v>
      </c>
      <c r="C997" s="3"/>
      <c r="D997" s="3">
        <f t="shared" si="66"/>
        <v>89.399999999997192</v>
      </c>
      <c r="E997" s="4">
        <v>1.4239999999999999</v>
      </c>
      <c r="F997" s="13"/>
      <c r="G997" s="5"/>
      <c r="H997" s="3"/>
      <c r="J997" s="3">
        <f t="shared" si="67"/>
        <v>99.399999999997192</v>
      </c>
      <c r="K997" s="84" t="s">
        <v>38</v>
      </c>
      <c r="M997" s="3">
        <f t="shared" si="68"/>
        <v>89.399999999997192</v>
      </c>
      <c r="N997" s="7" t="s">
        <v>37</v>
      </c>
    </row>
    <row r="998" spans="1:14" x14ac:dyDescent="0.2">
      <c r="A998" s="3">
        <f t="shared" si="65"/>
        <v>99.449999999997189</v>
      </c>
      <c r="B998" s="2">
        <v>0.91700000000000004</v>
      </c>
      <c r="C998" s="3"/>
      <c r="D998" s="3">
        <f t="shared" si="66"/>
        <v>89.449999999997189</v>
      </c>
      <c r="E998" s="4">
        <v>1.4239999999999999</v>
      </c>
      <c r="F998" s="13"/>
      <c r="G998" s="5"/>
      <c r="H998" s="3"/>
      <c r="J998" s="3">
        <f t="shared" si="67"/>
        <v>99.449999999997189</v>
      </c>
      <c r="K998" s="84" t="s">
        <v>38</v>
      </c>
      <c r="M998" s="3">
        <f t="shared" si="68"/>
        <v>89.449999999997189</v>
      </c>
      <c r="N998" s="7" t="s">
        <v>37</v>
      </c>
    </row>
    <row r="999" spans="1:14" x14ac:dyDescent="0.2">
      <c r="A999" s="3">
        <f t="shared" si="65"/>
        <v>99.499999999997186</v>
      </c>
      <c r="B999" s="2">
        <v>0.91700000000000004</v>
      </c>
      <c r="C999" s="3"/>
      <c r="D999" s="3">
        <f t="shared" si="66"/>
        <v>89.499999999997186</v>
      </c>
      <c r="E999" s="4">
        <v>1.4239999999999999</v>
      </c>
      <c r="F999" s="13"/>
      <c r="G999" s="5"/>
      <c r="H999" s="3"/>
      <c r="J999" s="3">
        <f t="shared" si="67"/>
        <v>99.499999999997186</v>
      </c>
      <c r="K999" s="84" t="s">
        <v>38</v>
      </c>
      <c r="M999" s="3">
        <f t="shared" si="68"/>
        <v>89.499999999997186</v>
      </c>
      <c r="N999" s="7" t="s">
        <v>37</v>
      </c>
    </row>
    <row r="1000" spans="1:14" x14ac:dyDescent="0.2">
      <c r="A1000" s="3">
        <f t="shared" si="65"/>
        <v>99.549999999997183</v>
      </c>
      <c r="B1000" s="2">
        <v>0.91600000000000004</v>
      </c>
      <c r="C1000" s="3"/>
      <c r="D1000" s="3">
        <f t="shared" si="66"/>
        <v>89.549999999997183</v>
      </c>
      <c r="E1000" s="4">
        <v>1.4219999999999999</v>
      </c>
      <c r="F1000" s="17"/>
      <c r="G1000" s="5"/>
      <c r="H1000" s="3"/>
      <c r="J1000" s="3">
        <f t="shared" si="67"/>
        <v>99.549999999997183</v>
      </c>
      <c r="K1000" s="84" t="s">
        <v>38</v>
      </c>
      <c r="M1000" s="3">
        <f t="shared" si="68"/>
        <v>89.549999999997183</v>
      </c>
      <c r="N1000" s="7" t="s">
        <v>37</v>
      </c>
    </row>
    <row r="1001" spans="1:14" x14ac:dyDescent="0.2">
      <c r="A1001" s="3">
        <f t="shared" si="65"/>
        <v>99.599999999997181</v>
      </c>
      <c r="B1001" s="2">
        <v>0.91600000000000004</v>
      </c>
      <c r="C1001" s="3"/>
      <c r="D1001" s="3">
        <f t="shared" si="66"/>
        <v>89.599999999997181</v>
      </c>
      <c r="E1001" s="4">
        <v>1.4219999999999999</v>
      </c>
      <c r="F1001" s="17"/>
      <c r="G1001" s="5"/>
      <c r="H1001" s="3"/>
      <c r="J1001" s="3">
        <f t="shared" si="67"/>
        <v>99.599999999997181</v>
      </c>
      <c r="K1001" s="84" t="s">
        <v>38</v>
      </c>
      <c r="M1001" s="3">
        <f t="shared" si="68"/>
        <v>89.599999999997181</v>
      </c>
      <c r="N1001" s="7" t="s">
        <v>37</v>
      </c>
    </row>
    <row r="1002" spans="1:14" x14ac:dyDescent="0.2">
      <c r="A1002" s="3">
        <f t="shared" si="65"/>
        <v>99.649999999997178</v>
      </c>
      <c r="B1002" s="2">
        <v>0.91600000000000004</v>
      </c>
      <c r="C1002" s="3"/>
      <c r="D1002" s="3">
        <f t="shared" si="66"/>
        <v>89.649999999997178</v>
      </c>
      <c r="E1002" s="4">
        <v>1.4219999999999999</v>
      </c>
      <c r="F1002" s="18"/>
      <c r="G1002" s="5"/>
      <c r="H1002" s="3"/>
      <c r="J1002" s="3">
        <f t="shared" si="67"/>
        <v>99.649999999997178</v>
      </c>
      <c r="K1002" s="84" t="s">
        <v>38</v>
      </c>
      <c r="M1002" s="3">
        <f t="shared" si="68"/>
        <v>89.649999999997178</v>
      </c>
      <c r="N1002" s="7" t="s">
        <v>37</v>
      </c>
    </row>
    <row r="1003" spans="1:14" x14ac:dyDescent="0.2">
      <c r="A1003" s="3">
        <f t="shared" si="65"/>
        <v>99.699999999997175</v>
      </c>
      <c r="B1003" s="2">
        <v>0.91600000000000004</v>
      </c>
      <c r="C1003" s="3"/>
      <c r="D1003" s="3">
        <f t="shared" si="66"/>
        <v>89.699999999997175</v>
      </c>
      <c r="E1003" s="4">
        <v>1.4219999999999999</v>
      </c>
      <c r="F1003" s="18"/>
      <c r="G1003" s="5"/>
      <c r="H1003" s="3"/>
      <c r="J1003" s="3">
        <f t="shared" si="67"/>
        <v>99.699999999997175</v>
      </c>
      <c r="K1003" s="84" t="s">
        <v>38</v>
      </c>
      <c r="M1003" s="3">
        <f t="shared" si="68"/>
        <v>89.699999999997175</v>
      </c>
      <c r="N1003" s="7" t="s">
        <v>37</v>
      </c>
    </row>
    <row r="1004" spans="1:14" x14ac:dyDescent="0.2">
      <c r="A1004" s="3">
        <f t="shared" si="65"/>
        <v>99.749999999997172</v>
      </c>
      <c r="B1004" s="2">
        <v>0.91600000000000004</v>
      </c>
      <c r="C1004" s="3"/>
      <c r="D1004" s="3">
        <f t="shared" si="66"/>
        <v>89.749999999997172</v>
      </c>
      <c r="E1004" s="4">
        <v>1.4219999999999999</v>
      </c>
      <c r="F1004" s="18"/>
      <c r="G1004" s="5"/>
      <c r="H1004" s="3"/>
      <c r="J1004" s="3">
        <f t="shared" si="67"/>
        <v>99.749999999997172</v>
      </c>
      <c r="K1004" s="84" t="s">
        <v>38</v>
      </c>
      <c r="M1004" s="3">
        <f t="shared" si="68"/>
        <v>89.749999999997172</v>
      </c>
      <c r="N1004" s="7" t="s">
        <v>37</v>
      </c>
    </row>
    <row r="1005" spans="1:14" x14ac:dyDescent="0.2">
      <c r="A1005" s="3">
        <f t="shared" si="65"/>
        <v>99.799999999997169</v>
      </c>
      <c r="B1005" s="2">
        <v>0.91500000000000004</v>
      </c>
      <c r="C1005" s="3"/>
      <c r="D1005" s="3">
        <f t="shared" si="66"/>
        <v>89.799999999997169</v>
      </c>
      <c r="E1005" s="4">
        <v>1.42</v>
      </c>
      <c r="F1005" s="20"/>
      <c r="G1005" s="5"/>
      <c r="H1005" s="3"/>
      <c r="J1005" s="3">
        <f t="shared" si="67"/>
        <v>99.799999999997169</v>
      </c>
      <c r="K1005" s="84" t="s">
        <v>38</v>
      </c>
      <c r="M1005" s="3">
        <f t="shared" si="68"/>
        <v>89.799999999997169</v>
      </c>
      <c r="N1005" s="7" t="s">
        <v>37</v>
      </c>
    </row>
    <row r="1006" spans="1:14" x14ac:dyDescent="0.2">
      <c r="A1006" s="3">
        <f t="shared" si="65"/>
        <v>99.849999999997166</v>
      </c>
      <c r="B1006" s="2">
        <v>0.91500000000000004</v>
      </c>
      <c r="C1006" s="3"/>
      <c r="D1006" s="3">
        <f t="shared" si="66"/>
        <v>89.849999999997166</v>
      </c>
      <c r="E1006" s="4">
        <v>1.42</v>
      </c>
      <c r="F1006" s="18"/>
      <c r="G1006" s="5"/>
      <c r="H1006" s="3"/>
      <c r="J1006" s="3">
        <f t="shared" si="67"/>
        <v>99.849999999997166</v>
      </c>
      <c r="K1006" s="84" t="s">
        <v>38</v>
      </c>
      <c r="M1006" s="3">
        <f t="shared" si="68"/>
        <v>89.849999999997166</v>
      </c>
      <c r="N1006" s="7" t="s">
        <v>37</v>
      </c>
    </row>
    <row r="1007" spans="1:14" x14ac:dyDescent="0.2">
      <c r="A1007" s="3">
        <f t="shared" si="65"/>
        <v>99.899999999997164</v>
      </c>
      <c r="B1007" s="2">
        <v>0.91500000000000004</v>
      </c>
      <c r="C1007" s="3"/>
      <c r="D1007" s="3">
        <f t="shared" si="66"/>
        <v>89.899999999997164</v>
      </c>
      <c r="E1007" s="4">
        <v>1.42</v>
      </c>
      <c r="F1007" s="3"/>
      <c r="G1007" s="5"/>
      <c r="H1007" s="3"/>
      <c r="J1007" s="3">
        <f t="shared" si="67"/>
        <v>99.899999999997164</v>
      </c>
      <c r="K1007" s="84" t="s">
        <v>38</v>
      </c>
      <c r="M1007" s="3">
        <f t="shared" si="68"/>
        <v>89.899999999997164</v>
      </c>
      <c r="N1007" s="7" t="s">
        <v>37</v>
      </c>
    </row>
    <row r="1008" spans="1:14" x14ac:dyDescent="0.2">
      <c r="A1008" s="3">
        <f t="shared" si="65"/>
        <v>99.949999999997161</v>
      </c>
      <c r="B1008" s="2">
        <v>0.91500000000000004</v>
      </c>
      <c r="C1008" s="3"/>
      <c r="D1008" s="3">
        <f t="shared" si="66"/>
        <v>89.949999999997161</v>
      </c>
      <c r="E1008" s="4">
        <v>1.42</v>
      </c>
      <c r="F1008" s="18"/>
      <c r="G1008" s="5"/>
      <c r="H1008" s="3"/>
      <c r="J1008" s="3">
        <f t="shared" si="67"/>
        <v>99.949999999997161</v>
      </c>
      <c r="K1008" s="84" t="s">
        <v>38</v>
      </c>
      <c r="M1008" s="3">
        <f t="shared" si="68"/>
        <v>89.949999999997161</v>
      </c>
      <c r="N1008" s="7" t="s">
        <v>37</v>
      </c>
    </row>
    <row r="1009" spans="1:14" x14ac:dyDescent="0.2">
      <c r="A1009" s="3">
        <f t="shared" si="65"/>
        <v>99.999999999997158</v>
      </c>
      <c r="B1009" s="2">
        <v>0.91500000000000004</v>
      </c>
      <c r="C1009" s="3"/>
      <c r="D1009" s="3">
        <f t="shared" si="66"/>
        <v>89.999999999997158</v>
      </c>
      <c r="E1009" s="4">
        <v>1.42</v>
      </c>
      <c r="F1009" s="18"/>
      <c r="G1009" s="5"/>
      <c r="H1009" s="3"/>
      <c r="J1009" s="3">
        <f t="shared" si="67"/>
        <v>99.999999999997158</v>
      </c>
      <c r="K1009" s="84" t="s">
        <v>38</v>
      </c>
      <c r="M1009" s="3">
        <f t="shared" si="68"/>
        <v>89.999999999997158</v>
      </c>
      <c r="N1009" s="7" t="s">
        <v>37</v>
      </c>
    </row>
    <row r="1010" spans="1:14" x14ac:dyDescent="0.2">
      <c r="A1010" s="3">
        <f t="shared" si="65"/>
        <v>100.04999999999715</v>
      </c>
      <c r="B1010" s="2">
        <v>0.91400000000000003</v>
      </c>
      <c r="C1010" s="3"/>
      <c r="D1010" s="3">
        <f t="shared" si="66"/>
        <v>90.049999999997155</v>
      </c>
      <c r="E1010" s="4">
        <v>1.4179999999999999</v>
      </c>
      <c r="F1010" s="13"/>
      <c r="G1010" s="5"/>
      <c r="H1010" s="3"/>
      <c r="J1010" s="3">
        <f t="shared" si="67"/>
        <v>100.04999999999715</v>
      </c>
      <c r="K1010" s="84" t="s">
        <v>39</v>
      </c>
      <c r="M1010" s="3">
        <f t="shared" si="68"/>
        <v>90.049999999997155</v>
      </c>
      <c r="N1010" s="7" t="s">
        <v>47</v>
      </c>
    </row>
    <row r="1011" spans="1:14" x14ac:dyDescent="0.2">
      <c r="A1011" s="3">
        <f t="shared" si="65"/>
        <v>100.09999999999715</v>
      </c>
      <c r="B1011" s="2">
        <v>0.91400000000000003</v>
      </c>
      <c r="C1011" s="3"/>
      <c r="D1011" s="3">
        <f t="shared" si="66"/>
        <v>90.099999999997152</v>
      </c>
      <c r="E1011" s="4">
        <v>1.4179999999999999</v>
      </c>
      <c r="F1011" s="13"/>
      <c r="G1011" s="5"/>
      <c r="H1011" s="3"/>
      <c r="J1011" s="3">
        <f t="shared" si="67"/>
        <v>100.09999999999715</v>
      </c>
      <c r="K1011" s="84" t="s">
        <v>39</v>
      </c>
      <c r="M1011" s="3">
        <f t="shared" si="68"/>
        <v>90.099999999997152</v>
      </c>
      <c r="N1011" s="7" t="s">
        <v>47</v>
      </c>
    </row>
    <row r="1012" spans="1:14" x14ac:dyDescent="0.2">
      <c r="A1012" s="3">
        <f t="shared" si="65"/>
        <v>100.14999999999715</v>
      </c>
      <c r="B1012" s="2">
        <v>0.91400000000000003</v>
      </c>
      <c r="C1012" s="3"/>
      <c r="D1012" s="3">
        <f t="shared" si="66"/>
        <v>90.149999999997149</v>
      </c>
      <c r="E1012" s="4">
        <v>1.4179999999999999</v>
      </c>
      <c r="F1012" s="13"/>
      <c r="G1012" s="5"/>
      <c r="H1012" s="3"/>
      <c r="J1012" s="3">
        <f t="shared" si="67"/>
        <v>100.14999999999715</v>
      </c>
      <c r="K1012" s="84" t="s">
        <v>39</v>
      </c>
      <c r="M1012" s="3">
        <f t="shared" si="68"/>
        <v>90.149999999997149</v>
      </c>
      <c r="N1012" s="7" t="s">
        <v>47</v>
      </c>
    </row>
    <row r="1013" spans="1:14" x14ac:dyDescent="0.2">
      <c r="A1013" s="3">
        <f t="shared" si="65"/>
        <v>100.19999999999715</v>
      </c>
      <c r="B1013" s="2">
        <v>0.91400000000000003</v>
      </c>
      <c r="C1013" s="3"/>
      <c r="D1013" s="3">
        <f t="shared" si="66"/>
        <v>90.199999999997146</v>
      </c>
      <c r="E1013" s="4">
        <v>1.4179999999999999</v>
      </c>
      <c r="F1013" s="13"/>
      <c r="G1013" s="5"/>
      <c r="H1013" s="3"/>
      <c r="J1013" s="3">
        <f t="shared" si="67"/>
        <v>100.19999999999715</v>
      </c>
      <c r="K1013" s="84" t="s">
        <v>39</v>
      </c>
      <c r="M1013" s="3">
        <f t="shared" si="68"/>
        <v>90.199999999997146</v>
      </c>
      <c r="N1013" s="7" t="s">
        <v>47</v>
      </c>
    </row>
    <row r="1014" spans="1:14" x14ac:dyDescent="0.2">
      <c r="A1014" s="3">
        <f t="shared" si="65"/>
        <v>100.24999999999714</v>
      </c>
      <c r="B1014" s="2">
        <v>0.91400000000000003</v>
      </c>
      <c r="C1014" s="3"/>
      <c r="D1014" s="3">
        <f t="shared" si="66"/>
        <v>90.249999999997144</v>
      </c>
      <c r="E1014" s="4">
        <v>1.4179999999999999</v>
      </c>
      <c r="F1014" s="13"/>
      <c r="G1014" s="5"/>
      <c r="H1014" s="3"/>
      <c r="J1014" s="3">
        <f t="shared" si="67"/>
        <v>100.24999999999714</v>
      </c>
      <c r="K1014" s="84" t="s">
        <v>39</v>
      </c>
      <c r="M1014" s="3">
        <f t="shared" si="68"/>
        <v>90.249999999997144</v>
      </c>
      <c r="N1014" s="7" t="s">
        <v>47</v>
      </c>
    </row>
    <row r="1015" spans="1:14" x14ac:dyDescent="0.2">
      <c r="A1015" s="3">
        <f t="shared" si="65"/>
        <v>100.29999999999714</v>
      </c>
      <c r="B1015" s="2">
        <v>0.91300000000000003</v>
      </c>
      <c r="C1015" s="3"/>
      <c r="D1015" s="3">
        <f t="shared" si="66"/>
        <v>90.299999999997141</v>
      </c>
      <c r="E1015" s="4">
        <v>1.417</v>
      </c>
      <c r="F1015" s="13"/>
      <c r="G1015" s="5"/>
      <c r="H1015" s="3"/>
      <c r="J1015" s="3">
        <f t="shared" si="67"/>
        <v>100.29999999999714</v>
      </c>
      <c r="K1015" s="84" t="s">
        <v>39</v>
      </c>
      <c r="M1015" s="3">
        <f t="shared" si="68"/>
        <v>90.299999999997141</v>
      </c>
      <c r="N1015" s="7" t="s">
        <v>47</v>
      </c>
    </row>
    <row r="1016" spans="1:14" x14ac:dyDescent="0.2">
      <c r="A1016" s="3">
        <f t="shared" si="65"/>
        <v>100.34999999999714</v>
      </c>
      <c r="B1016" s="2">
        <v>0.91300000000000003</v>
      </c>
      <c r="C1016" s="3"/>
      <c r="D1016" s="3">
        <f t="shared" si="66"/>
        <v>90.349999999997138</v>
      </c>
      <c r="E1016" s="4">
        <v>1.417</v>
      </c>
      <c r="F1016" s="13"/>
      <c r="G1016" s="5"/>
      <c r="H1016" s="3"/>
      <c r="J1016" s="3">
        <f t="shared" si="67"/>
        <v>100.34999999999714</v>
      </c>
      <c r="K1016" s="84" t="s">
        <v>39</v>
      </c>
      <c r="M1016" s="3">
        <f t="shared" si="68"/>
        <v>90.349999999997138</v>
      </c>
      <c r="N1016" s="7" t="s">
        <v>47</v>
      </c>
    </row>
    <row r="1017" spans="1:14" x14ac:dyDescent="0.2">
      <c r="A1017" s="3">
        <f t="shared" si="65"/>
        <v>100.39999999999714</v>
      </c>
      <c r="B1017" s="2">
        <v>0.91300000000000003</v>
      </c>
      <c r="C1017" s="3"/>
      <c r="D1017" s="3">
        <f t="shared" si="66"/>
        <v>90.399999999997135</v>
      </c>
      <c r="E1017" s="4">
        <v>1.417</v>
      </c>
      <c r="F1017" s="13"/>
      <c r="G1017" s="5"/>
      <c r="H1017" s="3"/>
      <c r="J1017" s="3">
        <f t="shared" si="67"/>
        <v>100.39999999999714</v>
      </c>
      <c r="K1017" s="84" t="s">
        <v>39</v>
      </c>
      <c r="M1017" s="3">
        <f t="shared" si="68"/>
        <v>90.399999999997135</v>
      </c>
      <c r="N1017" s="7" t="s">
        <v>47</v>
      </c>
    </row>
    <row r="1018" spans="1:14" x14ac:dyDescent="0.2">
      <c r="A1018" s="3">
        <f t="shared" si="65"/>
        <v>100.44999999999713</v>
      </c>
      <c r="B1018" s="2">
        <v>0.91300000000000003</v>
      </c>
      <c r="C1018" s="3"/>
      <c r="D1018" s="3">
        <f t="shared" si="66"/>
        <v>90.449999999997132</v>
      </c>
      <c r="E1018" s="4">
        <v>1.417</v>
      </c>
      <c r="F1018" s="13"/>
      <c r="G1018" s="5"/>
      <c r="H1018" s="3"/>
      <c r="J1018" s="3">
        <f t="shared" si="67"/>
        <v>100.44999999999713</v>
      </c>
      <c r="K1018" s="84" t="s">
        <v>39</v>
      </c>
      <c r="M1018" s="3">
        <f t="shared" si="68"/>
        <v>90.449999999997132</v>
      </c>
      <c r="N1018" s="7" t="s">
        <v>47</v>
      </c>
    </row>
    <row r="1019" spans="1:14" x14ac:dyDescent="0.2">
      <c r="A1019" s="3">
        <f t="shared" si="65"/>
        <v>100.49999999999713</v>
      </c>
      <c r="B1019" s="2">
        <v>0.91300000000000003</v>
      </c>
      <c r="C1019" s="3"/>
      <c r="D1019" s="3">
        <f t="shared" si="66"/>
        <v>90.499999999997129</v>
      </c>
      <c r="E1019" s="4">
        <v>1.417</v>
      </c>
      <c r="F1019" s="13"/>
      <c r="G1019" s="5"/>
      <c r="H1019" s="3"/>
      <c r="J1019" s="3">
        <f t="shared" si="67"/>
        <v>100.49999999999713</v>
      </c>
      <c r="K1019" s="84" t="s">
        <v>39</v>
      </c>
      <c r="M1019" s="3">
        <f t="shared" si="68"/>
        <v>90.499999999997129</v>
      </c>
      <c r="N1019" s="7" t="s">
        <v>47</v>
      </c>
    </row>
    <row r="1020" spans="1:14" x14ac:dyDescent="0.2">
      <c r="A1020" s="3">
        <f t="shared" si="65"/>
        <v>100.54999999999713</v>
      </c>
      <c r="B1020" s="2">
        <v>0.91200000000000003</v>
      </c>
      <c r="C1020" s="3"/>
      <c r="D1020" s="3">
        <f t="shared" si="66"/>
        <v>90.549999999997127</v>
      </c>
      <c r="E1020" s="4">
        <v>1.415</v>
      </c>
      <c r="F1020" s="17"/>
      <c r="G1020" s="5"/>
      <c r="H1020" s="3"/>
      <c r="J1020" s="3">
        <f t="shared" si="67"/>
        <v>100.54999999999713</v>
      </c>
      <c r="K1020" s="84" t="s">
        <v>39</v>
      </c>
      <c r="M1020" s="3">
        <f t="shared" si="68"/>
        <v>90.549999999997127</v>
      </c>
      <c r="N1020" s="7" t="s">
        <v>47</v>
      </c>
    </row>
    <row r="1021" spans="1:14" x14ac:dyDescent="0.2">
      <c r="A1021" s="3">
        <f t="shared" si="65"/>
        <v>100.59999999999712</v>
      </c>
      <c r="B1021" s="2">
        <v>0.91200000000000003</v>
      </c>
      <c r="C1021" s="3"/>
      <c r="D1021" s="3">
        <f t="shared" si="66"/>
        <v>90.599999999997124</v>
      </c>
      <c r="E1021" s="4">
        <v>1.415</v>
      </c>
      <c r="F1021" s="17"/>
      <c r="G1021" s="5"/>
      <c r="H1021" s="3"/>
      <c r="J1021" s="3">
        <f t="shared" si="67"/>
        <v>100.59999999999712</v>
      </c>
      <c r="K1021" s="84" t="s">
        <v>39</v>
      </c>
      <c r="M1021" s="3">
        <f t="shared" si="68"/>
        <v>90.599999999997124</v>
      </c>
      <c r="N1021" s="7" t="s">
        <v>47</v>
      </c>
    </row>
    <row r="1022" spans="1:14" x14ac:dyDescent="0.2">
      <c r="A1022" s="3">
        <f t="shared" si="65"/>
        <v>100.64999999999712</v>
      </c>
      <c r="B1022" s="2">
        <v>0.91200000000000003</v>
      </c>
      <c r="C1022" s="3"/>
      <c r="D1022" s="3">
        <f t="shared" si="66"/>
        <v>90.649999999997121</v>
      </c>
      <c r="E1022" s="4">
        <v>1.415</v>
      </c>
      <c r="F1022" s="18"/>
      <c r="G1022" s="5"/>
      <c r="H1022" s="3"/>
      <c r="J1022" s="3">
        <f t="shared" si="67"/>
        <v>100.64999999999712</v>
      </c>
      <c r="K1022" s="84" t="s">
        <v>39</v>
      </c>
      <c r="M1022" s="3">
        <f t="shared" si="68"/>
        <v>90.649999999997121</v>
      </c>
      <c r="N1022" s="7" t="s">
        <v>47</v>
      </c>
    </row>
    <row r="1023" spans="1:14" x14ac:dyDescent="0.2">
      <c r="A1023" s="3">
        <f t="shared" si="65"/>
        <v>100.69999999999712</v>
      </c>
      <c r="B1023" s="2">
        <v>0.91200000000000003</v>
      </c>
      <c r="C1023" s="3"/>
      <c r="D1023" s="3">
        <f t="shared" si="66"/>
        <v>90.699999999997118</v>
      </c>
      <c r="E1023" s="4">
        <v>1.415</v>
      </c>
      <c r="F1023" s="18"/>
      <c r="G1023" s="5"/>
      <c r="H1023" s="3"/>
      <c r="J1023" s="3">
        <f t="shared" si="67"/>
        <v>100.69999999999712</v>
      </c>
      <c r="K1023" s="84" t="s">
        <v>39</v>
      </c>
      <c r="M1023" s="3">
        <f t="shared" si="68"/>
        <v>90.699999999997118</v>
      </c>
      <c r="N1023" s="7" t="s">
        <v>47</v>
      </c>
    </row>
    <row r="1024" spans="1:14" x14ac:dyDescent="0.2">
      <c r="A1024" s="3">
        <f t="shared" si="65"/>
        <v>100.74999999999712</v>
      </c>
      <c r="B1024" s="2">
        <v>0.91200000000000003</v>
      </c>
      <c r="C1024" s="3"/>
      <c r="D1024" s="3">
        <f t="shared" si="66"/>
        <v>90.749999999997115</v>
      </c>
      <c r="E1024" s="4">
        <v>1.415</v>
      </c>
      <c r="F1024" s="18"/>
      <c r="G1024" s="5"/>
      <c r="H1024" s="3"/>
      <c r="J1024" s="3">
        <f t="shared" si="67"/>
        <v>100.74999999999712</v>
      </c>
      <c r="K1024" s="84" t="s">
        <v>39</v>
      </c>
      <c r="M1024" s="3">
        <f t="shared" si="68"/>
        <v>90.749999999997115</v>
      </c>
      <c r="N1024" s="7" t="s">
        <v>47</v>
      </c>
    </row>
    <row r="1025" spans="1:14" x14ac:dyDescent="0.2">
      <c r="A1025" s="3">
        <f t="shared" si="65"/>
        <v>100.79999999999711</v>
      </c>
      <c r="B1025" s="2">
        <v>0.91100000000000003</v>
      </c>
      <c r="C1025" s="3"/>
      <c r="D1025" s="3">
        <f t="shared" si="66"/>
        <v>90.799999999997112</v>
      </c>
      <c r="E1025" s="4">
        <v>1.4139999999999999</v>
      </c>
      <c r="F1025" s="20"/>
      <c r="G1025" s="5"/>
      <c r="H1025" s="3"/>
      <c r="J1025" s="3">
        <f t="shared" si="67"/>
        <v>100.79999999999711</v>
      </c>
      <c r="K1025" s="84" t="s">
        <v>39</v>
      </c>
      <c r="M1025" s="3">
        <f t="shared" si="68"/>
        <v>90.799999999997112</v>
      </c>
      <c r="N1025" s="7" t="s">
        <v>47</v>
      </c>
    </row>
    <row r="1026" spans="1:14" x14ac:dyDescent="0.2">
      <c r="A1026" s="3">
        <f t="shared" si="65"/>
        <v>100.84999999999711</v>
      </c>
      <c r="B1026" s="2">
        <v>0.91100000000000003</v>
      </c>
      <c r="C1026" s="3"/>
      <c r="D1026" s="3">
        <f t="shared" si="66"/>
        <v>90.84999999999711</v>
      </c>
      <c r="E1026" s="4">
        <v>1.4139999999999999</v>
      </c>
      <c r="F1026" s="18"/>
      <c r="G1026" s="5"/>
      <c r="H1026" s="3"/>
      <c r="J1026" s="3">
        <f t="shared" si="67"/>
        <v>100.84999999999711</v>
      </c>
      <c r="K1026" s="84" t="s">
        <v>39</v>
      </c>
      <c r="M1026" s="3">
        <f t="shared" si="68"/>
        <v>90.84999999999711</v>
      </c>
      <c r="N1026" s="7" t="s">
        <v>47</v>
      </c>
    </row>
    <row r="1027" spans="1:14" x14ac:dyDescent="0.2">
      <c r="A1027" s="3">
        <f t="shared" si="65"/>
        <v>100.89999999999711</v>
      </c>
      <c r="B1027" s="2">
        <v>0.91100000000000003</v>
      </c>
      <c r="C1027" s="3"/>
      <c r="D1027" s="3">
        <f t="shared" si="66"/>
        <v>90.899999999997107</v>
      </c>
      <c r="E1027" s="4">
        <v>1.4139999999999999</v>
      </c>
      <c r="F1027" s="3"/>
      <c r="G1027" s="5"/>
      <c r="H1027" s="3"/>
      <c r="J1027" s="3">
        <f t="shared" si="67"/>
        <v>100.89999999999711</v>
      </c>
      <c r="K1027" s="84" t="s">
        <v>39</v>
      </c>
      <c r="M1027" s="3">
        <f t="shared" si="68"/>
        <v>90.899999999997107</v>
      </c>
      <c r="N1027" s="7" t="s">
        <v>47</v>
      </c>
    </row>
    <row r="1028" spans="1:14" x14ac:dyDescent="0.2">
      <c r="A1028" s="3">
        <f t="shared" si="65"/>
        <v>100.9499999999971</v>
      </c>
      <c r="B1028" s="2">
        <v>0.91100000000000003</v>
      </c>
      <c r="C1028" s="3"/>
      <c r="D1028" s="3">
        <f t="shared" si="66"/>
        <v>90.949999999997104</v>
      </c>
      <c r="E1028" s="4">
        <v>1.4139999999999999</v>
      </c>
      <c r="F1028" s="18"/>
      <c r="G1028" s="5"/>
      <c r="H1028" s="3"/>
      <c r="J1028" s="3">
        <f t="shared" si="67"/>
        <v>100.9499999999971</v>
      </c>
      <c r="K1028" s="84" t="s">
        <v>39</v>
      </c>
      <c r="M1028" s="3">
        <f t="shared" si="68"/>
        <v>90.949999999997104</v>
      </c>
      <c r="N1028" s="7" t="s">
        <v>47</v>
      </c>
    </row>
    <row r="1029" spans="1:14" x14ac:dyDescent="0.2">
      <c r="A1029" s="3">
        <f t="shared" si="65"/>
        <v>100.9999999999971</v>
      </c>
      <c r="B1029" s="2">
        <v>0.91100000000000003</v>
      </c>
      <c r="C1029" s="3"/>
      <c r="D1029" s="3">
        <f t="shared" si="66"/>
        <v>90.999999999997101</v>
      </c>
      <c r="E1029" s="4">
        <v>1.4139999999999999</v>
      </c>
      <c r="F1029" s="18"/>
      <c r="G1029" s="5"/>
      <c r="H1029" s="3"/>
      <c r="J1029" s="3">
        <f t="shared" si="67"/>
        <v>100.9999999999971</v>
      </c>
      <c r="K1029" s="84" t="s">
        <v>39</v>
      </c>
      <c r="M1029" s="3">
        <f t="shared" si="68"/>
        <v>90.999999999997101</v>
      </c>
      <c r="N1029" s="7" t="s">
        <v>47</v>
      </c>
    </row>
    <row r="1030" spans="1:14" x14ac:dyDescent="0.2">
      <c r="A1030" s="3">
        <f t="shared" si="65"/>
        <v>101.0499999999971</v>
      </c>
      <c r="B1030" s="2">
        <v>0.91</v>
      </c>
      <c r="C1030" s="3"/>
      <c r="D1030" s="3">
        <f t="shared" si="66"/>
        <v>91.049999999997098</v>
      </c>
      <c r="E1030" s="4">
        <v>1.4119999999999999</v>
      </c>
      <c r="F1030" s="13"/>
      <c r="G1030" s="5"/>
      <c r="H1030" s="3"/>
      <c r="J1030" s="3">
        <f t="shared" si="67"/>
        <v>101.0499999999971</v>
      </c>
      <c r="K1030" s="84" t="s">
        <v>39</v>
      </c>
      <c r="M1030" s="3">
        <f t="shared" si="68"/>
        <v>91.049999999997098</v>
      </c>
      <c r="N1030" s="7" t="s">
        <v>47</v>
      </c>
    </row>
    <row r="1031" spans="1:14" x14ac:dyDescent="0.2">
      <c r="A1031" s="3">
        <f t="shared" si="65"/>
        <v>101.0999999999971</v>
      </c>
      <c r="B1031" s="2">
        <v>0.91</v>
      </c>
      <c r="C1031" s="3"/>
      <c r="D1031" s="3">
        <f t="shared" si="66"/>
        <v>91.099999999997095</v>
      </c>
      <c r="E1031" s="4">
        <v>1.4119999999999999</v>
      </c>
      <c r="F1031" s="13"/>
      <c r="G1031" s="5"/>
      <c r="H1031" s="3"/>
      <c r="J1031" s="3">
        <f t="shared" si="67"/>
        <v>101.0999999999971</v>
      </c>
      <c r="K1031" s="84" t="s">
        <v>39</v>
      </c>
      <c r="M1031" s="3">
        <f t="shared" si="68"/>
        <v>91.099999999997095</v>
      </c>
      <c r="N1031" s="7" t="s">
        <v>47</v>
      </c>
    </row>
    <row r="1032" spans="1:14" x14ac:dyDescent="0.2">
      <c r="A1032" s="3">
        <f t="shared" si="65"/>
        <v>101.14999999999709</v>
      </c>
      <c r="B1032" s="2">
        <v>0.91</v>
      </c>
      <c r="C1032" s="3"/>
      <c r="D1032" s="3">
        <f t="shared" si="66"/>
        <v>91.149999999997092</v>
      </c>
      <c r="E1032" s="4">
        <v>1.4119999999999999</v>
      </c>
      <c r="F1032" s="13"/>
      <c r="G1032" s="5"/>
      <c r="H1032" s="3"/>
      <c r="J1032" s="3">
        <f t="shared" si="67"/>
        <v>101.14999999999709</v>
      </c>
      <c r="K1032" s="84" t="s">
        <v>39</v>
      </c>
      <c r="M1032" s="3">
        <f t="shared" si="68"/>
        <v>91.149999999997092</v>
      </c>
      <c r="N1032" s="7" t="s">
        <v>47</v>
      </c>
    </row>
    <row r="1033" spans="1:14" x14ac:dyDescent="0.2">
      <c r="A1033" s="3">
        <f t="shared" si="65"/>
        <v>101.19999999999709</v>
      </c>
      <c r="B1033" s="2">
        <v>0.91</v>
      </c>
      <c r="C1033" s="3"/>
      <c r="D1033" s="3">
        <f t="shared" si="66"/>
        <v>91.19999999999709</v>
      </c>
      <c r="E1033" s="4">
        <v>1.4119999999999999</v>
      </c>
      <c r="F1033" s="13"/>
      <c r="G1033" s="5"/>
      <c r="H1033" s="3"/>
      <c r="J1033" s="3">
        <f t="shared" si="67"/>
        <v>101.19999999999709</v>
      </c>
      <c r="K1033" s="84" t="s">
        <v>39</v>
      </c>
      <c r="M1033" s="3">
        <f t="shared" si="68"/>
        <v>91.19999999999709</v>
      </c>
      <c r="N1033" s="7" t="s">
        <v>47</v>
      </c>
    </row>
    <row r="1034" spans="1:14" x14ac:dyDescent="0.2">
      <c r="A1034" s="3">
        <f t="shared" ref="A1034:A1097" si="69">A1033+0.05</f>
        <v>101.24999999999709</v>
      </c>
      <c r="B1034" s="2">
        <v>0.91</v>
      </c>
      <c r="C1034" s="3"/>
      <c r="D1034" s="3">
        <f t="shared" ref="D1034:D1097" si="70">D1033+0.05</f>
        <v>91.249999999997087</v>
      </c>
      <c r="E1034" s="4">
        <v>1.4119999999999999</v>
      </c>
      <c r="F1034" s="13"/>
      <c r="G1034" s="5"/>
      <c r="H1034" s="3"/>
      <c r="J1034" s="3">
        <f t="shared" ref="J1034:J1097" si="71">J1033+0.05</f>
        <v>101.24999999999709</v>
      </c>
      <c r="K1034" s="84" t="s">
        <v>39</v>
      </c>
      <c r="M1034" s="3">
        <f t="shared" ref="M1034:M1097" si="72">M1033+0.05</f>
        <v>91.249999999997087</v>
      </c>
      <c r="N1034" s="7" t="s">
        <v>47</v>
      </c>
    </row>
    <row r="1035" spans="1:14" x14ac:dyDescent="0.2">
      <c r="A1035" s="3">
        <f t="shared" si="69"/>
        <v>101.29999999999708</v>
      </c>
      <c r="B1035" s="2">
        <v>0.90900000000000003</v>
      </c>
      <c r="C1035" s="3"/>
      <c r="D1035" s="3">
        <f t="shared" si="70"/>
        <v>91.299999999997084</v>
      </c>
      <c r="E1035" s="4">
        <v>1.411</v>
      </c>
      <c r="F1035" s="13"/>
      <c r="G1035" s="5"/>
      <c r="H1035" s="3"/>
      <c r="J1035" s="3">
        <f t="shared" si="71"/>
        <v>101.29999999999708</v>
      </c>
      <c r="K1035" s="84" t="s">
        <v>39</v>
      </c>
      <c r="M1035" s="3">
        <f t="shared" si="72"/>
        <v>91.299999999997084</v>
      </c>
      <c r="N1035" s="7" t="s">
        <v>47</v>
      </c>
    </row>
    <row r="1036" spans="1:14" x14ac:dyDescent="0.2">
      <c r="A1036" s="3">
        <f t="shared" si="69"/>
        <v>101.34999999999708</v>
      </c>
      <c r="B1036" s="2">
        <v>0.90900000000000003</v>
      </c>
      <c r="C1036" s="3"/>
      <c r="D1036" s="3">
        <f t="shared" si="70"/>
        <v>91.349999999997081</v>
      </c>
      <c r="E1036" s="4">
        <v>1.411</v>
      </c>
      <c r="F1036" s="13"/>
      <c r="G1036" s="5"/>
      <c r="H1036" s="3"/>
      <c r="J1036" s="3">
        <f t="shared" si="71"/>
        <v>101.34999999999708</v>
      </c>
      <c r="K1036" s="84" t="s">
        <v>39</v>
      </c>
      <c r="M1036" s="3">
        <f t="shared" si="72"/>
        <v>91.349999999997081</v>
      </c>
      <c r="N1036" s="7" t="s">
        <v>47</v>
      </c>
    </row>
    <row r="1037" spans="1:14" x14ac:dyDescent="0.2">
      <c r="A1037" s="3">
        <f t="shared" si="69"/>
        <v>101.39999999999708</v>
      </c>
      <c r="B1037" s="2">
        <v>0.90900000000000003</v>
      </c>
      <c r="C1037" s="3"/>
      <c r="D1037" s="3">
        <f t="shared" si="70"/>
        <v>91.399999999997078</v>
      </c>
      <c r="E1037" s="4">
        <v>1.411</v>
      </c>
      <c r="F1037" s="13"/>
      <c r="G1037" s="5"/>
      <c r="H1037" s="3"/>
      <c r="J1037" s="3">
        <f t="shared" si="71"/>
        <v>101.39999999999708</v>
      </c>
      <c r="K1037" s="84" t="s">
        <v>39</v>
      </c>
      <c r="M1037" s="3">
        <f t="shared" si="72"/>
        <v>91.399999999997078</v>
      </c>
      <c r="N1037" s="7" t="s">
        <v>47</v>
      </c>
    </row>
    <row r="1038" spans="1:14" x14ac:dyDescent="0.2">
      <c r="A1038" s="3">
        <f t="shared" si="69"/>
        <v>101.44999999999708</v>
      </c>
      <c r="B1038" s="2">
        <v>0.90900000000000003</v>
      </c>
      <c r="C1038" s="3"/>
      <c r="D1038" s="3">
        <f t="shared" si="70"/>
        <v>91.449999999997075</v>
      </c>
      <c r="E1038" s="4">
        <v>1.411</v>
      </c>
      <c r="F1038" s="13"/>
      <c r="G1038" s="5"/>
      <c r="H1038" s="3"/>
      <c r="J1038" s="3">
        <f t="shared" si="71"/>
        <v>101.44999999999708</v>
      </c>
      <c r="K1038" s="84" t="s">
        <v>39</v>
      </c>
      <c r="M1038" s="3">
        <f t="shared" si="72"/>
        <v>91.449999999997075</v>
      </c>
      <c r="N1038" s="7" t="s">
        <v>47</v>
      </c>
    </row>
    <row r="1039" spans="1:14" x14ac:dyDescent="0.2">
      <c r="A1039" s="3">
        <f t="shared" si="69"/>
        <v>101.49999999999707</v>
      </c>
      <c r="B1039" s="2">
        <v>0.90900000000000003</v>
      </c>
      <c r="C1039" s="3"/>
      <c r="D1039" s="3">
        <f t="shared" si="70"/>
        <v>91.499999999997073</v>
      </c>
      <c r="E1039" s="4">
        <v>1.411</v>
      </c>
      <c r="F1039" s="13"/>
      <c r="G1039" s="5"/>
      <c r="H1039" s="3"/>
      <c r="J1039" s="3">
        <f t="shared" si="71"/>
        <v>101.49999999999707</v>
      </c>
      <c r="K1039" s="84" t="s">
        <v>39</v>
      </c>
      <c r="M1039" s="3">
        <f t="shared" si="72"/>
        <v>91.499999999997073</v>
      </c>
      <c r="N1039" s="7" t="s">
        <v>47</v>
      </c>
    </row>
    <row r="1040" spans="1:14" x14ac:dyDescent="0.2">
      <c r="A1040" s="3">
        <f t="shared" si="69"/>
        <v>101.54999999999707</v>
      </c>
      <c r="B1040" s="2">
        <v>0.90900000000000003</v>
      </c>
      <c r="C1040" s="3"/>
      <c r="D1040" s="3">
        <f t="shared" si="70"/>
        <v>91.54999999999707</v>
      </c>
      <c r="E1040" s="4">
        <v>1.409</v>
      </c>
      <c r="F1040" s="17"/>
      <c r="G1040" s="5"/>
      <c r="H1040" s="3"/>
      <c r="J1040" s="3">
        <f t="shared" si="71"/>
        <v>101.54999999999707</v>
      </c>
      <c r="K1040" s="84" t="s">
        <v>39</v>
      </c>
      <c r="M1040" s="3">
        <f t="shared" si="72"/>
        <v>91.54999999999707</v>
      </c>
      <c r="N1040" s="7" t="s">
        <v>47</v>
      </c>
    </row>
    <row r="1041" spans="1:14" x14ac:dyDescent="0.2">
      <c r="A1041" s="3">
        <f t="shared" si="69"/>
        <v>101.59999999999707</v>
      </c>
      <c r="B1041" s="2">
        <v>0.90900000000000003</v>
      </c>
      <c r="C1041" s="3"/>
      <c r="D1041" s="3">
        <f t="shared" si="70"/>
        <v>91.599999999997067</v>
      </c>
      <c r="E1041" s="4">
        <v>1.409</v>
      </c>
      <c r="F1041" s="17"/>
      <c r="G1041" s="5"/>
      <c r="H1041" s="3"/>
      <c r="J1041" s="3">
        <f t="shared" si="71"/>
        <v>101.59999999999707</v>
      </c>
      <c r="K1041" s="84" t="s">
        <v>39</v>
      </c>
      <c r="M1041" s="3">
        <f t="shared" si="72"/>
        <v>91.599999999997067</v>
      </c>
      <c r="N1041" s="7" t="s">
        <v>47</v>
      </c>
    </row>
    <row r="1042" spans="1:14" x14ac:dyDescent="0.2">
      <c r="A1042" s="3">
        <f t="shared" si="69"/>
        <v>101.64999999999706</v>
      </c>
      <c r="B1042" s="2">
        <v>0.90900000000000003</v>
      </c>
      <c r="C1042" s="3"/>
      <c r="D1042" s="3">
        <f t="shared" si="70"/>
        <v>91.649999999997064</v>
      </c>
      <c r="E1042" s="4">
        <v>1.409</v>
      </c>
      <c r="F1042" s="18"/>
      <c r="G1042" s="5"/>
      <c r="H1042" s="3"/>
      <c r="J1042" s="3">
        <f t="shared" si="71"/>
        <v>101.64999999999706</v>
      </c>
      <c r="K1042" s="84" t="s">
        <v>39</v>
      </c>
      <c r="M1042" s="3">
        <f t="shared" si="72"/>
        <v>91.649999999997064</v>
      </c>
      <c r="N1042" s="7" t="s">
        <v>47</v>
      </c>
    </row>
    <row r="1043" spans="1:14" x14ac:dyDescent="0.2">
      <c r="A1043" s="3">
        <f t="shared" si="69"/>
        <v>101.69999999999706</v>
      </c>
      <c r="B1043" s="2">
        <v>0.90900000000000003</v>
      </c>
      <c r="C1043" s="3"/>
      <c r="D1043" s="3">
        <f t="shared" si="70"/>
        <v>91.699999999997061</v>
      </c>
      <c r="E1043" s="4">
        <v>1.409</v>
      </c>
      <c r="F1043" s="18"/>
      <c r="G1043" s="5"/>
      <c r="H1043" s="3"/>
      <c r="J1043" s="3">
        <f t="shared" si="71"/>
        <v>101.69999999999706</v>
      </c>
      <c r="K1043" s="84" t="s">
        <v>39</v>
      </c>
      <c r="M1043" s="3">
        <f t="shared" si="72"/>
        <v>91.699999999997061</v>
      </c>
      <c r="N1043" s="7" t="s">
        <v>47</v>
      </c>
    </row>
    <row r="1044" spans="1:14" x14ac:dyDescent="0.2">
      <c r="A1044" s="3">
        <f t="shared" si="69"/>
        <v>101.74999999999706</v>
      </c>
      <c r="B1044" s="2">
        <v>0.90900000000000003</v>
      </c>
      <c r="C1044" s="3"/>
      <c r="D1044" s="3">
        <f t="shared" si="70"/>
        <v>91.749999999997058</v>
      </c>
      <c r="E1044" s="4">
        <v>1.409</v>
      </c>
      <c r="F1044" s="18"/>
      <c r="G1044" s="5"/>
      <c r="H1044" s="3"/>
      <c r="J1044" s="3">
        <f t="shared" si="71"/>
        <v>101.74999999999706</v>
      </c>
      <c r="K1044" s="84" t="s">
        <v>39</v>
      </c>
      <c r="M1044" s="3">
        <f t="shared" si="72"/>
        <v>91.749999999997058</v>
      </c>
      <c r="N1044" s="7" t="s">
        <v>47</v>
      </c>
    </row>
    <row r="1045" spans="1:14" x14ac:dyDescent="0.2">
      <c r="A1045" s="3">
        <f t="shared" si="69"/>
        <v>101.79999999999706</v>
      </c>
      <c r="B1045" s="2">
        <v>0.90800000000000003</v>
      </c>
      <c r="C1045" s="3"/>
      <c r="D1045" s="3">
        <f t="shared" si="70"/>
        <v>91.799999999997056</v>
      </c>
      <c r="E1045" s="4">
        <v>1.4079999999999999</v>
      </c>
      <c r="F1045" s="20"/>
      <c r="G1045" s="5"/>
      <c r="H1045" s="3"/>
      <c r="J1045" s="3">
        <f t="shared" si="71"/>
        <v>101.79999999999706</v>
      </c>
      <c r="K1045" s="84" t="s">
        <v>39</v>
      </c>
      <c r="M1045" s="3">
        <f t="shared" si="72"/>
        <v>91.799999999997056</v>
      </c>
      <c r="N1045" s="7" t="s">
        <v>47</v>
      </c>
    </row>
    <row r="1046" spans="1:14" x14ac:dyDescent="0.2">
      <c r="A1046" s="3">
        <f t="shared" si="69"/>
        <v>101.84999999999705</v>
      </c>
      <c r="B1046" s="2">
        <v>0.90800000000000003</v>
      </c>
      <c r="C1046" s="3"/>
      <c r="D1046" s="3">
        <f t="shared" si="70"/>
        <v>91.849999999997053</v>
      </c>
      <c r="E1046" s="4">
        <v>1.4079999999999999</v>
      </c>
      <c r="F1046" s="18"/>
      <c r="G1046" s="5"/>
      <c r="H1046" s="3"/>
      <c r="J1046" s="3">
        <f t="shared" si="71"/>
        <v>101.84999999999705</v>
      </c>
      <c r="K1046" s="84" t="s">
        <v>39</v>
      </c>
      <c r="M1046" s="3">
        <f t="shared" si="72"/>
        <v>91.849999999997053</v>
      </c>
      <c r="N1046" s="7" t="s">
        <v>47</v>
      </c>
    </row>
    <row r="1047" spans="1:14" x14ac:dyDescent="0.2">
      <c r="A1047" s="3">
        <f t="shared" si="69"/>
        <v>101.89999999999705</v>
      </c>
      <c r="B1047" s="2">
        <v>0.90800000000000003</v>
      </c>
      <c r="C1047" s="3"/>
      <c r="D1047" s="3">
        <f t="shared" si="70"/>
        <v>91.89999999999705</v>
      </c>
      <c r="E1047" s="4">
        <v>1.4079999999999999</v>
      </c>
      <c r="F1047" s="3"/>
      <c r="G1047" s="5"/>
      <c r="H1047" s="3"/>
      <c r="J1047" s="3">
        <f t="shared" si="71"/>
        <v>101.89999999999705</v>
      </c>
      <c r="K1047" s="84" t="s">
        <v>39</v>
      </c>
      <c r="M1047" s="3">
        <f t="shared" si="72"/>
        <v>91.89999999999705</v>
      </c>
      <c r="N1047" s="7" t="s">
        <v>47</v>
      </c>
    </row>
    <row r="1048" spans="1:14" x14ac:dyDescent="0.2">
      <c r="A1048" s="3">
        <f t="shared" si="69"/>
        <v>101.94999999999705</v>
      </c>
      <c r="B1048" s="2">
        <v>0.90800000000000003</v>
      </c>
      <c r="C1048" s="3"/>
      <c r="D1048" s="3">
        <f t="shared" si="70"/>
        <v>91.949999999997047</v>
      </c>
      <c r="E1048" s="4">
        <v>1.4079999999999999</v>
      </c>
      <c r="F1048" s="18"/>
      <c r="G1048" s="5"/>
      <c r="H1048" s="3"/>
      <c r="J1048" s="3">
        <f t="shared" si="71"/>
        <v>101.94999999999705</v>
      </c>
      <c r="K1048" s="84" t="s">
        <v>39</v>
      </c>
      <c r="M1048" s="3">
        <f t="shared" si="72"/>
        <v>91.949999999997047</v>
      </c>
      <c r="N1048" s="7" t="s">
        <v>47</v>
      </c>
    </row>
    <row r="1049" spans="1:14" x14ac:dyDescent="0.2">
      <c r="A1049" s="3">
        <f t="shared" si="69"/>
        <v>101.99999999999704</v>
      </c>
      <c r="B1049" s="2">
        <v>0.90800000000000003</v>
      </c>
      <c r="C1049" s="3"/>
      <c r="D1049" s="3">
        <f t="shared" si="70"/>
        <v>91.999999999997044</v>
      </c>
      <c r="E1049" s="4">
        <v>1.4079999999999999</v>
      </c>
      <c r="F1049" s="18"/>
      <c r="G1049" s="5"/>
      <c r="H1049" s="3"/>
      <c r="J1049" s="3">
        <f t="shared" si="71"/>
        <v>101.99999999999704</v>
      </c>
      <c r="K1049" s="84" t="s">
        <v>39</v>
      </c>
      <c r="M1049" s="3">
        <f t="shared" si="72"/>
        <v>91.999999999997044</v>
      </c>
      <c r="N1049" s="7" t="s">
        <v>47</v>
      </c>
    </row>
    <row r="1050" spans="1:14" x14ac:dyDescent="0.2">
      <c r="A1050" s="3">
        <f t="shared" si="69"/>
        <v>102.04999999999704</v>
      </c>
      <c r="B1050" s="2">
        <v>0.90700000000000003</v>
      </c>
      <c r="C1050" s="3"/>
      <c r="D1050" s="3">
        <f t="shared" si="70"/>
        <v>92.049999999997041</v>
      </c>
      <c r="E1050" s="4">
        <v>1.407</v>
      </c>
      <c r="F1050" s="13"/>
      <c r="G1050" s="5"/>
      <c r="H1050" s="3"/>
      <c r="J1050" s="3">
        <f t="shared" si="71"/>
        <v>102.04999999999704</v>
      </c>
      <c r="K1050" s="84" t="s">
        <v>39</v>
      </c>
      <c r="M1050" s="3">
        <f t="shared" si="72"/>
        <v>92.049999999997041</v>
      </c>
      <c r="N1050" s="7" t="s">
        <v>47</v>
      </c>
    </row>
    <row r="1051" spans="1:14" x14ac:dyDescent="0.2">
      <c r="A1051" s="3">
        <f t="shared" si="69"/>
        <v>102.09999999999704</v>
      </c>
      <c r="B1051" s="2">
        <v>0.90700000000000003</v>
      </c>
      <c r="C1051" s="3"/>
      <c r="D1051" s="3">
        <f t="shared" si="70"/>
        <v>92.099999999997038</v>
      </c>
      <c r="E1051" s="4">
        <v>1.407</v>
      </c>
      <c r="F1051" s="13"/>
      <c r="G1051" s="5"/>
      <c r="H1051" s="3"/>
      <c r="J1051" s="3">
        <f t="shared" si="71"/>
        <v>102.09999999999704</v>
      </c>
      <c r="K1051" s="84" t="s">
        <v>39</v>
      </c>
      <c r="M1051" s="3">
        <f t="shared" si="72"/>
        <v>92.099999999997038</v>
      </c>
      <c r="N1051" s="7" t="s">
        <v>47</v>
      </c>
    </row>
    <row r="1052" spans="1:14" x14ac:dyDescent="0.2">
      <c r="A1052" s="3">
        <f t="shared" si="69"/>
        <v>102.14999999999704</v>
      </c>
      <c r="B1052" s="2">
        <v>0.90700000000000003</v>
      </c>
      <c r="C1052" s="3"/>
      <c r="D1052" s="3">
        <f t="shared" si="70"/>
        <v>92.149999999997036</v>
      </c>
      <c r="E1052" s="4">
        <v>1.407</v>
      </c>
      <c r="F1052" s="13"/>
      <c r="G1052" s="5"/>
      <c r="H1052" s="3"/>
      <c r="J1052" s="3">
        <f t="shared" si="71"/>
        <v>102.14999999999704</v>
      </c>
      <c r="K1052" s="84" t="s">
        <v>39</v>
      </c>
      <c r="M1052" s="3">
        <f t="shared" si="72"/>
        <v>92.149999999997036</v>
      </c>
      <c r="N1052" s="7" t="s">
        <v>47</v>
      </c>
    </row>
    <row r="1053" spans="1:14" x14ac:dyDescent="0.2">
      <c r="A1053" s="3">
        <f t="shared" si="69"/>
        <v>102.19999999999703</v>
      </c>
      <c r="B1053" s="2">
        <v>0.90700000000000003</v>
      </c>
      <c r="C1053" s="3"/>
      <c r="D1053" s="3">
        <f t="shared" si="70"/>
        <v>92.199999999997033</v>
      </c>
      <c r="E1053" s="4">
        <v>1.407</v>
      </c>
      <c r="F1053" s="13"/>
      <c r="G1053" s="5"/>
      <c r="H1053" s="3"/>
      <c r="J1053" s="3">
        <f t="shared" si="71"/>
        <v>102.19999999999703</v>
      </c>
      <c r="K1053" s="84" t="s">
        <v>39</v>
      </c>
      <c r="M1053" s="3">
        <f t="shared" si="72"/>
        <v>92.199999999997033</v>
      </c>
      <c r="N1053" s="7" t="s">
        <v>47</v>
      </c>
    </row>
    <row r="1054" spans="1:14" x14ac:dyDescent="0.2">
      <c r="A1054" s="3">
        <f t="shared" si="69"/>
        <v>102.24999999999703</v>
      </c>
      <c r="B1054" s="2">
        <v>0.90700000000000003</v>
      </c>
      <c r="C1054" s="3"/>
      <c r="D1054" s="3">
        <f t="shared" si="70"/>
        <v>92.24999999999703</v>
      </c>
      <c r="E1054" s="4">
        <v>1.407</v>
      </c>
      <c r="F1054" s="13"/>
      <c r="G1054" s="5"/>
      <c r="H1054" s="3"/>
      <c r="J1054" s="3">
        <f t="shared" si="71"/>
        <v>102.24999999999703</v>
      </c>
      <c r="K1054" s="84" t="s">
        <v>39</v>
      </c>
      <c r="M1054" s="3">
        <f t="shared" si="72"/>
        <v>92.24999999999703</v>
      </c>
      <c r="N1054" s="7" t="s">
        <v>47</v>
      </c>
    </row>
    <row r="1055" spans="1:14" x14ac:dyDescent="0.2">
      <c r="A1055" s="3">
        <f t="shared" si="69"/>
        <v>102.29999999999703</v>
      </c>
      <c r="B1055" s="2">
        <v>0.90600000000000003</v>
      </c>
      <c r="C1055" s="3"/>
      <c r="D1055" s="3">
        <f t="shared" si="70"/>
        <v>92.299999999997027</v>
      </c>
      <c r="E1055" s="4">
        <v>1.405</v>
      </c>
      <c r="F1055" s="13"/>
      <c r="G1055" s="5"/>
      <c r="H1055" s="3"/>
      <c r="J1055" s="3">
        <f t="shared" si="71"/>
        <v>102.29999999999703</v>
      </c>
      <c r="K1055" s="84" t="s">
        <v>39</v>
      </c>
      <c r="M1055" s="3">
        <f t="shared" si="72"/>
        <v>92.299999999997027</v>
      </c>
      <c r="N1055" s="7" t="s">
        <v>47</v>
      </c>
    </row>
    <row r="1056" spans="1:14" x14ac:dyDescent="0.2">
      <c r="A1056" s="3">
        <f t="shared" si="69"/>
        <v>102.34999999999702</v>
      </c>
      <c r="B1056" s="2">
        <v>0.90600000000000003</v>
      </c>
      <c r="C1056" s="3"/>
      <c r="D1056" s="3">
        <f t="shared" si="70"/>
        <v>92.349999999997024</v>
      </c>
      <c r="E1056" s="4">
        <v>1.405</v>
      </c>
      <c r="F1056" s="13"/>
      <c r="G1056" s="5"/>
      <c r="H1056" s="3"/>
      <c r="J1056" s="3">
        <f t="shared" si="71"/>
        <v>102.34999999999702</v>
      </c>
      <c r="K1056" s="84" t="s">
        <v>39</v>
      </c>
      <c r="M1056" s="3">
        <f t="shared" si="72"/>
        <v>92.349999999997024</v>
      </c>
      <c r="N1056" s="7" t="s">
        <v>47</v>
      </c>
    </row>
    <row r="1057" spans="1:14" x14ac:dyDescent="0.2">
      <c r="A1057" s="3">
        <f t="shared" si="69"/>
        <v>102.39999999999702</v>
      </c>
      <c r="B1057" s="2">
        <v>0.90600000000000003</v>
      </c>
      <c r="C1057" s="3"/>
      <c r="D1057" s="3">
        <f t="shared" si="70"/>
        <v>92.399999999997021</v>
      </c>
      <c r="E1057" s="4">
        <v>1.405</v>
      </c>
      <c r="F1057" s="13"/>
      <c r="G1057" s="5"/>
      <c r="H1057" s="3"/>
      <c r="J1057" s="3">
        <f t="shared" si="71"/>
        <v>102.39999999999702</v>
      </c>
      <c r="K1057" s="84" t="s">
        <v>39</v>
      </c>
      <c r="M1057" s="3">
        <f t="shared" si="72"/>
        <v>92.399999999997021</v>
      </c>
      <c r="N1057" s="7" t="s">
        <v>47</v>
      </c>
    </row>
    <row r="1058" spans="1:14" x14ac:dyDescent="0.2">
      <c r="A1058" s="3">
        <f t="shared" si="69"/>
        <v>102.44999999999702</v>
      </c>
      <c r="B1058" s="2">
        <v>0.90600000000000003</v>
      </c>
      <c r="C1058" s="3"/>
      <c r="D1058" s="3">
        <f t="shared" si="70"/>
        <v>92.449999999997019</v>
      </c>
      <c r="E1058" s="4">
        <v>1.405</v>
      </c>
      <c r="F1058" s="13"/>
      <c r="G1058" s="5"/>
      <c r="H1058" s="3"/>
      <c r="J1058" s="3">
        <f t="shared" si="71"/>
        <v>102.44999999999702</v>
      </c>
      <c r="K1058" s="84" t="s">
        <v>39</v>
      </c>
      <c r="M1058" s="3">
        <f t="shared" si="72"/>
        <v>92.449999999997019</v>
      </c>
      <c r="N1058" s="7" t="s">
        <v>47</v>
      </c>
    </row>
    <row r="1059" spans="1:14" x14ac:dyDescent="0.2">
      <c r="A1059" s="3">
        <f t="shared" si="69"/>
        <v>102.49999999999702</v>
      </c>
      <c r="B1059" s="2">
        <v>0.90600000000000003</v>
      </c>
      <c r="C1059" s="3"/>
      <c r="D1059" s="3">
        <f t="shared" si="70"/>
        <v>92.499999999997016</v>
      </c>
      <c r="E1059" s="4">
        <v>1.405</v>
      </c>
      <c r="F1059" s="13"/>
      <c r="G1059" s="5"/>
      <c r="H1059" s="3"/>
      <c r="J1059" s="3">
        <f t="shared" si="71"/>
        <v>102.49999999999702</v>
      </c>
      <c r="K1059" s="84" t="s">
        <v>39</v>
      </c>
      <c r="M1059" s="3">
        <f t="shared" si="72"/>
        <v>92.499999999997016</v>
      </c>
      <c r="N1059" s="7" t="s">
        <v>47</v>
      </c>
    </row>
    <row r="1060" spans="1:14" x14ac:dyDescent="0.2">
      <c r="A1060" s="3">
        <f t="shared" si="69"/>
        <v>102.54999999999701</v>
      </c>
      <c r="B1060" s="2">
        <v>0.90500000000000003</v>
      </c>
      <c r="C1060" s="3"/>
      <c r="D1060" s="3">
        <f t="shared" si="70"/>
        <v>92.549999999997013</v>
      </c>
      <c r="E1060" s="4">
        <v>1.4039999999999999</v>
      </c>
      <c r="F1060" s="17"/>
      <c r="G1060" s="5"/>
      <c r="H1060" s="3"/>
      <c r="J1060" s="3">
        <f t="shared" si="71"/>
        <v>102.54999999999701</v>
      </c>
      <c r="K1060" s="84" t="s">
        <v>39</v>
      </c>
      <c r="M1060" s="3">
        <f t="shared" si="72"/>
        <v>92.549999999997013</v>
      </c>
      <c r="N1060" s="7" t="s">
        <v>47</v>
      </c>
    </row>
    <row r="1061" spans="1:14" x14ac:dyDescent="0.2">
      <c r="A1061" s="3">
        <f t="shared" si="69"/>
        <v>102.59999999999701</v>
      </c>
      <c r="B1061" s="2">
        <v>0.90500000000000003</v>
      </c>
      <c r="C1061" s="3"/>
      <c r="D1061" s="3">
        <f t="shared" si="70"/>
        <v>92.59999999999701</v>
      </c>
      <c r="E1061" s="4">
        <v>1.4039999999999999</v>
      </c>
      <c r="F1061" s="17"/>
      <c r="G1061" s="5"/>
      <c r="H1061" s="3"/>
      <c r="J1061" s="3">
        <f t="shared" si="71"/>
        <v>102.59999999999701</v>
      </c>
      <c r="K1061" s="84" t="s">
        <v>39</v>
      </c>
      <c r="M1061" s="3">
        <f t="shared" si="72"/>
        <v>92.59999999999701</v>
      </c>
      <c r="N1061" s="7" t="s">
        <v>47</v>
      </c>
    </row>
    <row r="1062" spans="1:14" x14ac:dyDescent="0.2">
      <c r="A1062" s="3">
        <f t="shared" si="69"/>
        <v>102.64999999999701</v>
      </c>
      <c r="B1062" s="2">
        <v>0.90500000000000003</v>
      </c>
      <c r="C1062" s="3"/>
      <c r="D1062" s="3">
        <f t="shared" si="70"/>
        <v>92.649999999997007</v>
      </c>
      <c r="E1062" s="4">
        <v>1.4039999999999999</v>
      </c>
      <c r="F1062" s="18"/>
      <c r="G1062" s="5"/>
      <c r="H1062" s="3"/>
      <c r="J1062" s="3">
        <f t="shared" si="71"/>
        <v>102.64999999999701</v>
      </c>
      <c r="K1062" s="84" t="s">
        <v>39</v>
      </c>
      <c r="M1062" s="3">
        <f t="shared" si="72"/>
        <v>92.649999999997007</v>
      </c>
      <c r="N1062" s="7" t="s">
        <v>47</v>
      </c>
    </row>
    <row r="1063" spans="1:14" x14ac:dyDescent="0.2">
      <c r="A1063" s="3">
        <f t="shared" si="69"/>
        <v>102.699999999997</v>
      </c>
      <c r="B1063" s="2">
        <v>0.90500000000000003</v>
      </c>
      <c r="C1063" s="3"/>
      <c r="D1063" s="3">
        <f t="shared" si="70"/>
        <v>92.699999999997004</v>
      </c>
      <c r="E1063" s="4">
        <v>1.4039999999999999</v>
      </c>
      <c r="F1063" s="18"/>
      <c r="G1063" s="5"/>
      <c r="H1063" s="3"/>
      <c r="J1063" s="3">
        <f t="shared" si="71"/>
        <v>102.699999999997</v>
      </c>
      <c r="K1063" s="84" t="s">
        <v>39</v>
      </c>
      <c r="M1063" s="3">
        <f t="shared" si="72"/>
        <v>92.699999999997004</v>
      </c>
      <c r="N1063" s="7" t="s">
        <v>47</v>
      </c>
    </row>
    <row r="1064" spans="1:14" x14ac:dyDescent="0.2">
      <c r="A1064" s="3">
        <f t="shared" si="69"/>
        <v>102.749999999997</v>
      </c>
      <c r="B1064" s="2">
        <v>0.90500000000000003</v>
      </c>
      <c r="C1064" s="3"/>
      <c r="D1064" s="3">
        <f t="shared" si="70"/>
        <v>92.749999999997002</v>
      </c>
      <c r="E1064" s="4">
        <v>1.4039999999999999</v>
      </c>
      <c r="F1064" s="18"/>
      <c r="G1064" s="5"/>
      <c r="H1064" s="3"/>
      <c r="J1064" s="3">
        <f t="shared" si="71"/>
        <v>102.749999999997</v>
      </c>
      <c r="K1064" s="84" t="s">
        <v>39</v>
      </c>
      <c r="M1064" s="3">
        <f t="shared" si="72"/>
        <v>92.749999999997002</v>
      </c>
      <c r="N1064" s="7" t="s">
        <v>47</v>
      </c>
    </row>
    <row r="1065" spans="1:14" x14ac:dyDescent="0.2">
      <c r="A1065" s="3">
        <f t="shared" si="69"/>
        <v>102.799999999997</v>
      </c>
      <c r="B1065" s="2">
        <v>0.90400000000000003</v>
      </c>
      <c r="C1065" s="3"/>
      <c r="D1065" s="3">
        <f t="shared" si="70"/>
        <v>92.799999999996999</v>
      </c>
      <c r="E1065" s="4">
        <v>1.403</v>
      </c>
      <c r="F1065" s="20"/>
      <c r="G1065" s="5"/>
      <c r="H1065" s="3"/>
      <c r="J1065" s="3">
        <f t="shared" si="71"/>
        <v>102.799999999997</v>
      </c>
      <c r="K1065" s="84" t="s">
        <v>39</v>
      </c>
      <c r="M1065" s="3">
        <f t="shared" si="72"/>
        <v>92.799999999996999</v>
      </c>
      <c r="N1065" s="7" t="s">
        <v>47</v>
      </c>
    </row>
    <row r="1066" spans="1:14" x14ac:dyDescent="0.2">
      <c r="A1066" s="3">
        <f t="shared" si="69"/>
        <v>102.849999999997</v>
      </c>
      <c r="B1066" s="2">
        <v>0.90400000000000003</v>
      </c>
      <c r="C1066" s="3"/>
      <c r="D1066" s="3">
        <f t="shared" si="70"/>
        <v>92.849999999996996</v>
      </c>
      <c r="E1066" s="4">
        <v>1.403</v>
      </c>
      <c r="F1066" s="18"/>
      <c r="G1066" s="5"/>
      <c r="H1066" s="3"/>
      <c r="J1066" s="3">
        <f t="shared" si="71"/>
        <v>102.849999999997</v>
      </c>
      <c r="K1066" s="84" t="s">
        <v>39</v>
      </c>
      <c r="M1066" s="3">
        <f t="shared" si="72"/>
        <v>92.849999999996996</v>
      </c>
      <c r="N1066" s="7" t="s">
        <v>47</v>
      </c>
    </row>
    <row r="1067" spans="1:14" x14ac:dyDescent="0.2">
      <c r="A1067" s="3">
        <f t="shared" si="69"/>
        <v>102.89999999999699</v>
      </c>
      <c r="B1067" s="2">
        <v>0.90400000000000003</v>
      </c>
      <c r="C1067" s="3"/>
      <c r="D1067" s="3">
        <f t="shared" si="70"/>
        <v>92.899999999996993</v>
      </c>
      <c r="E1067" s="4">
        <v>1.403</v>
      </c>
      <c r="F1067" s="3"/>
      <c r="G1067" s="5"/>
      <c r="H1067" s="3"/>
      <c r="J1067" s="3">
        <f t="shared" si="71"/>
        <v>102.89999999999699</v>
      </c>
      <c r="K1067" s="84" t="s">
        <v>39</v>
      </c>
      <c r="M1067" s="3">
        <f t="shared" si="72"/>
        <v>92.899999999996993</v>
      </c>
      <c r="N1067" s="7" t="s">
        <v>47</v>
      </c>
    </row>
    <row r="1068" spans="1:14" x14ac:dyDescent="0.2">
      <c r="A1068" s="3">
        <f t="shared" si="69"/>
        <v>102.94999999999699</v>
      </c>
      <c r="B1068" s="2">
        <v>0.90400000000000003</v>
      </c>
      <c r="C1068" s="3"/>
      <c r="D1068" s="3">
        <f t="shared" si="70"/>
        <v>92.94999999999699</v>
      </c>
      <c r="E1068" s="4">
        <v>1.403</v>
      </c>
      <c r="F1068" s="18"/>
      <c r="G1068" s="5"/>
      <c r="H1068" s="3"/>
      <c r="J1068" s="3">
        <f t="shared" si="71"/>
        <v>102.94999999999699</v>
      </c>
      <c r="K1068" s="84" t="s">
        <v>39</v>
      </c>
      <c r="M1068" s="3">
        <f t="shared" si="72"/>
        <v>92.94999999999699</v>
      </c>
      <c r="N1068" s="7" t="s">
        <v>47</v>
      </c>
    </row>
    <row r="1069" spans="1:14" x14ac:dyDescent="0.2">
      <c r="A1069" s="3">
        <f t="shared" si="69"/>
        <v>102.99999999999699</v>
      </c>
      <c r="B1069" s="2">
        <v>0.90400000000000003</v>
      </c>
      <c r="C1069" s="3"/>
      <c r="D1069" s="3">
        <f t="shared" si="70"/>
        <v>92.999999999996987</v>
      </c>
      <c r="E1069" s="4">
        <v>1.403</v>
      </c>
      <c r="F1069" s="18"/>
      <c r="G1069" s="5"/>
      <c r="H1069" s="3"/>
      <c r="J1069" s="3">
        <f t="shared" si="71"/>
        <v>102.99999999999699</v>
      </c>
      <c r="K1069" s="84" t="s">
        <v>39</v>
      </c>
      <c r="M1069" s="3">
        <f t="shared" si="72"/>
        <v>92.999999999996987</v>
      </c>
      <c r="N1069" s="7" t="s">
        <v>47</v>
      </c>
    </row>
    <row r="1070" spans="1:14" x14ac:dyDescent="0.2">
      <c r="A1070" s="3">
        <f t="shared" si="69"/>
        <v>103.04999999999698</v>
      </c>
      <c r="B1070" s="2">
        <v>0.90400000000000003</v>
      </c>
      <c r="C1070" s="3"/>
      <c r="D1070" s="3">
        <f t="shared" si="70"/>
        <v>93.049999999996984</v>
      </c>
      <c r="E1070" s="4">
        <v>1.401</v>
      </c>
      <c r="F1070" s="13"/>
      <c r="G1070" s="5"/>
      <c r="H1070" s="3"/>
      <c r="J1070" s="3">
        <f t="shared" si="71"/>
        <v>103.04999999999698</v>
      </c>
      <c r="K1070" s="84" t="s">
        <v>39</v>
      </c>
      <c r="M1070" s="3">
        <f t="shared" si="72"/>
        <v>93.049999999996984</v>
      </c>
      <c r="N1070" s="7" t="s">
        <v>47</v>
      </c>
    </row>
    <row r="1071" spans="1:14" x14ac:dyDescent="0.2">
      <c r="A1071" s="3">
        <f t="shared" si="69"/>
        <v>103.09999999999698</v>
      </c>
      <c r="B1071" s="2">
        <v>0.90400000000000003</v>
      </c>
      <c r="C1071" s="3"/>
      <c r="D1071" s="3">
        <f t="shared" si="70"/>
        <v>93.099999999996982</v>
      </c>
      <c r="E1071" s="4">
        <v>1.401</v>
      </c>
      <c r="F1071" s="13"/>
      <c r="G1071" s="5"/>
      <c r="H1071" s="3"/>
      <c r="J1071" s="3">
        <f t="shared" si="71"/>
        <v>103.09999999999698</v>
      </c>
      <c r="K1071" s="84" t="s">
        <v>39</v>
      </c>
      <c r="M1071" s="3">
        <f t="shared" si="72"/>
        <v>93.099999999996982</v>
      </c>
      <c r="N1071" s="7" t="s">
        <v>47</v>
      </c>
    </row>
    <row r="1072" spans="1:14" x14ac:dyDescent="0.2">
      <c r="A1072" s="3">
        <f t="shared" si="69"/>
        <v>103.14999999999698</v>
      </c>
      <c r="B1072" s="2">
        <v>0.90400000000000003</v>
      </c>
      <c r="C1072" s="3"/>
      <c r="D1072" s="3">
        <f t="shared" si="70"/>
        <v>93.149999999996979</v>
      </c>
      <c r="E1072" s="4">
        <v>1.401</v>
      </c>
      <c r="F1072" s="13"/>
      <c r="G1072" s="5"/>
      <c r="H1072" s="3"/>
      <c r="J1072" s="3">
        <f t="shared" si="71"/>
        <v>103.14999999999698</v>
      </c>
      <c r="K1072" s="84" t="s">
        <v>39</v>
      </c>
      <c r="M1072" s="3">
        <f t="shared" si="72"/>
        <v>93.149999999996979</v>
      </c>
      <c r="N1072" s="7" t="s">
        <v>47</v>
      </c>
    </row>
    <row r="1073" spans="1:14" x14ac:dyDescent="0.2">
      <c r="A1073" s="3">
        <f t="shared" si="69"/>
        <v>103.19999999999698</v>
      </c>
      <c r="B1073" s="2">
        <v>0.90400000000000003</v>
      </c>
      <c r="C1073" s="3"/>
      <c r="D1073" s="3">
        <f t="shared" si="70"/>
        <v>93.199999999996976</v>
      </c>
      <c r="E1073" s="4">
        <v>1.401</v>
      </c>
      <c r="F1073" s="13"/>
      <c r="G1073" s="5"/>
      <c r="H1073" s="3"/>
      <c r="J1073" s="3">
        <f t="shared" si="71"/>
        <v>103.19999999999698</v>
      </c>
      <c r="K1073" s="84" t="s">
        <v>39</v>
      </c>
      <c r="M1073" s="3">
        <f t="shared" si="72"/>
        <v>93.199999999996976</v>
      </c>
      <c r="N1073" s="7" t="s">
        <v>47</v>
      </c>
    </row>
    <row r="1074" spans="1:14" x14ac:dyDescent="0.2">
      <c r="A1074" s="3">
        <f t="shared" si="69"/>
        <v>103.24999999999697</v>
      </c>
      <c r="B1074" s="2">
        <v>0.90400000000000003</v>
      </c>
      <c r="C1074" s="3"/>
      <c r="D1074" s="3">
        <f t="shared" si="70"/>
        <v>93.249999999996973</v>
      </c>
      <c r="E1074" s="4">
        <v>1.401</v>
      </c>
      <c r="F1074" s="13"/>
      <c r="G1074" s="5"/>
      <c r="H1074" s="3"/>
      <c r="J1074" s="3">
        <f t="shared" si="71"/>
        <v>103.24999999999697</v>
      </c>
      <c r="K1074" s="84" t="s">
        <v>39</v>
      </c>
      <c r="M1074" s="3">
        <f t="shared" si="72"/>
        <v>93.249999999996973</v>
      </c>
      <c r="N1074" s="7" t="s">
        <v>47</v>
      </c>
    </row>
    <row r="1075" spans="1:14" x14ac:dyDescent="0.2">
      <c r="A1075" s="3">
        <f t="shared" si="69"/>
        <v>103.29999999999697</v>
      </c>
      <c r="B1075" s="2">
        <v>0.90300000000000002</v>
      </c>
      <c r="C1075" s="3"/>
      <c r="D1075" s="3">
        <f t="shared" si="70"/>
        <v>93.29999999999697</v>
      </c>
      <c r="E1075" s="4">
        <v>1.4</v>
      </c>
      <c r="F1075" s="13"/>
      <c r="G1075" s="5"/>
      <c r="H1075" s="3"/>
      <c r="J1075" s="3">
        <f t="shared" si="71"/>
        <v>103.29999999999697</v>
      </c>
      <c r="K1075" s="84" t="s">
        <v>39</v>
      </c>
      <c r="M1075" s="3">
        <f t="shared" si="72"/>
        <v>93.29999999999697</v>
      </c>
      <c r="N1075" s="7" t="s">
        <v>47</v>
      </c>
    </row>
    <row r="1076" spans="1:14" x14ac:dyDescent="0.2">
      <c r="A1076" s="3">
        <f t="shared" si="69"/>
        <v>103.34999999999697</v>
      </c>
      <c r="B1076" s="2">
        <v>0.90300000000000002</v>
      </c>
      <c r="C1076" s="3"/>
      <c r="D1076" s="3">
        <f t="shared" si="70"/>
        <v>93.349999999996967</v>
      </c>
      <c r="E1076" s="4">
        <v>1.4</v>
      </c>
      <c r="F1076" s="13"/>
      <c r="G1076" s="5"/>
      <c r="H1076" s="3"/>
      <c r="J1076" s="3">
        <f t="shared" si="71"/>
        <v>103.34999999999697</v>
      </c>
      <c r="K1076" s="84" t="s">
        <v>39</v>
      </c>
      <c r="M1076" s="3">
        <f t="shared" si="72"/>
        <v>93.349999999996967</v>
      </c>
      <c r="N1076" s="7" t="s">
        <v>47</v>
      </c>
    </row>
    <row r="1077" spans="1:14" x14ac:dyDescent="0.2">
      <c r="A1077" s="3">
        <f t="shared" si="69"/>
        <v>103.39999999999696</v>
      </c>
      <c r="B1077" s="2">
        <v>0.90300000000000002</v>
      </c>
      <c r="C1077" s="3"/>
      <c r="D1077" s="3">
        <f t="shared" si="70"/>
        <v>93.399999999996965</v>
      </c>
      <c r="E1077" s="4">
        <v>1.4</v>
      </c>
      <c r="F1077" s="13"/>
      <c r="G1077" s="5"/>
      <c r="H1077" s="3"/>
      <c r="J1077" s="3">
        <f t="shared" si="71"/>
        <v>103.39999999999696</v>
      </c>
      <c r="K1077" s="84" t="s">
        <v>39</v>
      </c>
      <c r="M1077" s="3">
        <f t="shared" si="72"/>
        <v>93.399999999996965</v>
      </c>
      <c r="N1077" s="7" t="s">
        <v>47</v>
      </c>
    </row>
    <row r="1078" spans="1:14" x14ac:dyDescent="0.2">
      <c r="A1078" s="3">
        <f t="shared" si="69"/>
        <v>103.44999999999696</v>
      </c>
      <c r="B1078" s="2">
        <v>0.90300000000000002</v>
      </c>
      <c r="C1078" s="3"/>
      <c r="D1078" s="3">
        <f t="shared" si="70"/>
        <v>93.449999999996962</v>
      </c>
      <c r="E1078" s="4">
        <v>1.4</v>
      </c>
      <c r="F1078" s="13"/>
      <c r="G1078" s="5"/>
      <c r="H1078" s="3"/>
      <c r="J1078" s="3">
        <f t="shared" si="71"/>
        <v>103.44999999999696</v>
      </c>
      <c r="K1078" s="84" t="s">
        <v>39</v>
      </c>
      <c r="M1078" s="3">
        <f t="shared" si="72"/>
        <v>93.449999999996962</v>
      </c>
      <c r="N1078" s="7" t="s">
        <v>47</v>
      </c>
    </row>
    <row r="1079" spans="1:14" x14ac:dyDescent="0.2">
      <c r="A1079" s="3">
        <f t="shared" si="69"/>
        <v>103.49999999999696</v>
      </c>
      <c r="B1079" s="2">
        <v>0.90300000000000002</v>
      </c>
      <c r="C1079" s="3"/>
      <c r="D1079" s="3">
        <f t="shared" si="70"/>
        <v>93.499999999996959</v>
      </c>
      <c r="E1079" s="4">
        <v>1.4</v>
      </c>
      <c r="F1079" s="13"/>
      <c r="G1079" s="5"/>
      <c r="H1079" s="3"/>
      <c r="J1079" s="3">
        <f t="shared" si="71"/>
        <v>103.49999999999696</v>
      </c>
      <c r="K1079" s="84" t="s">
        <v>39</v>
      </c>
      <c r="M1079" s="3">
        <f t="shared" si="72"/>
        <v>93.499999999996959</v>
      </c>
      <c r="N1079" s="7" t="s">
        <v>47</v>
      </c>
    </row>
    <row r="1080" spans="1:14" x14ac:dyDescent="0.2">
      <c r="A1080" s="3">
        <f t="shared" si="69"/>
        <v>103.54999999999696</v>
      </c>
      <c r="B1080" s="2">
        <v>0.90200000000000002</v>
      </c>
      <c r="C1080" s="3"/>
      <c r="D1080" s="3">
        <f t="shared" si="70"/>
        <v>93.549999999996956</v>
      </c>
      <c r="E1080" s="4">
        <v>1.3979999999999999</v>
      </c>
      <c r="F1080" s="17"/>
      <c r="G1080" s="5"/>
      <c r="H1080" s="3"/>
      <c r="J1080" s="3">
        <f t="shared" si="71"/>
        <v>103.54999999999696</v>
      </c>
      <c r="K1080" s="84" t="s">
        <v>39</v>
      </c>
      <c r="M1080" s="3">
        <f t="shared" si="72"/>
        <v>93.549999999996956</v>
      </c>
      <c r="N1080" s="7" t="s">
        <v>47</v>
      </c>
    </row>
    <row r="1081" spans="1:14" x14ac:dyDescent="0.2">
      <c r="A1081" s="3">
        <f t="shared" si="69"/>
        <v>103.59999999999695</v>
      </c>
      <c r="B1081" s="2">
        <v>0.90200000000000002</v>
      </c>
      <c r="C1081" s="3"/>
      <c r="D1081" s="3">
        <f t="shared" si="70"/>
        <v>93.599999999996953</v>
      </c>
      <c r="E1081" s="4">
        <v>1.3979999999999999</v>
      </c>
      <c r="F1081" s="17"/>
      <c r="G1081" s="5"/>
      <c r="H1081" s="3"/>
      <c r="J1081" s="3">
        <f t="shared" si="71"/>
        <v>103.59999999999695</v>
      </c>
      <c r="K1081" s="84" t="s">
        <v>39</v>
      </c>
      <c r="M1081" s="3">
        <f t="shared" si="72"/>
        <v>93.599999999996953</v>
      </c>
      <c r="N1081" s="7" t="s">
        <v>47</v>
      </c>
    </row>
    <row r="1082" spans="1:14" x14ac:dyDescent="0.2">
      <c r="A1082" s="3">
        <f t="shared" si="69"/>
        <v>103.64999999999695</v>
      </c>
      <c r="B1082" s="2">
        <v>0.90200000000000002</v>
      </c>
      <c r="C1082" s="3"/>
      <c r="D1082" s="3">
        <f t="shared" si="70"/>
        <v>93.64999999999695</v>
      </c>
      <c r="E1082" s="4">
        <v>1.3979999999999999</v>
      </c>
      <c r="F1082" s="18"/>
      <c r="G1082" s="5"/>
      <c r="H1082" s="3"/>
      <c r="J1082" s="3">
        <f t="shared" si="71"/>
        <v>103.64999999999695</v>
      </c>
      <c r="K1082" s="84" t="s">
        <v>39</v>
      </c>
      <c r="M1082" s="3">
        <f t="shared" si="72"/>
        <v>93.64999999999695</v>
      </c>
      <c r="N1082" s="7" t="s">
        <v>47</v>
      </c>
    </row>
    <row r="1083" spans="1:14" x14ac:dyDescent="0.2">
      <c r="A1083" s="3">
        <f t="shared" si="69"/>
        <v>103.69999999999695</v>
      </c>
      <c r="B1083" s="2">
        <v>0.90200000000000002</v>
      </c>
      <c r="C1083" s="3"/>
      <c r="D1083" s="3">
        <f t="shared" si="70"/>
        <v>93.699999999996948</v>
      </c>
      <c r="E1083" s="4">
        <v>1.3979999999999999</v>
      </c>
      <c r="F1083" s="18"/>
      <c r="G1083" s="5"/>
      <c r="H1083" s="3"/>
      <c r="J1083" s="3">
        <f t="shared" si="71"/>
        <v>103.69999999999695</v>
      </c>
      <c r="K1083" s="84" t="s">
        <v>39</v>
      </c>
      <c r="M1083" s="3">
        <f t="shared" si="72"/>
        <v>93.699999999996948</v>
      </c>
      <c r="N1083" s="7" t="s">
        <v>47</v>
      </c>
    </row>
    <row r="1084" spans="1:14" x14ac:dyDescent="0.2">
      <c r="A1084" s="3">
        <f t="shared" si="69"/>
        <v>103.74999999999694</v>
      </c>
      <c r="B1084" s="2">
        <v>0.90200000000000002</v>
      </c>
      <c r="C1084" s="3"/>
      <c r="D1084" s="3">
        <f t="shared" si="70"/>
        <v>93.749999999996945</v>
      </c>
      <c r="E1084" s="4">
        <v>1.3979999999999999</v>
      </c>
      <c r="F1084" s="18"/>
      <c r="G1084" s="5"/>
      <c r="H1084" s="3"/>
      <c r="J1084" s="3">
        <f t="shared" si="71"/>
        <v>103.74999999999694</v>
      </c>
      <c r="K1084" s="84" t="s">
        <v>39</v>
      </c>
      <c r="M1084" s="3">
        <f t="shared" si="72"/>
        <v>93.749999999996945</v>
      </c>
      <c r="N1084" s="7" t="s">
        <v>47</v>
      </c>
    </row>
    <row r="1085" spans="1:14" x14ac:dyDescent="0.2">
      <c r="A1085" s="3">
        <f t="shared" si="69"/>
        <v>103.79999999999694</v>
      </c>
      <c r="B1085" s="2">
        <v>0.90100000000000002</v>
      </c>
      <c r="C1085" s="3"/>
      <c r="D1085" s="3">
        <f t="shared" si="70"/>
        <v>93.799999999996942</v>
      </c>
      <c r="E1085" s="4">
        <v>1.397</v>
      </c>
      <c r="F1085" s="20"/>
      <c r="G1085" s="5"/>
      <c r="H1085" s="3"/>
      <c r="J1085" s="3">
        <f t="shared" si="71"/>
        <v>103.79999999999694</v>
      </c>
      <c r="K1085" s="84" t="s">
        <v>39</v>
      </c>
      <c r="M1085" s="3">
        <f t="shared" si="72"/>
        <v>93.799999999996942</v>
      </c>
      <c r="N1085" s="7" t="s">
        <v>47</v>
      </c>
    </row>
    <row r="1086" spans="1:14" x14ac:dyDescent="0.2">
      <c r="A1086" s="3">
        <f t="shared" si="69"/>
        <v>103.84999999999694</v>
      </c>
      <c r="B1086" s="2">
        <v>0.90100000000000002</v>
      </c>
      <c r="C1086" s="3"/>
      <c r="D1086" s="3">
        <f t="shared" si="70"/>
        <v>93.849999999996939</v>
      </c>
      <c r="E1086" s="4">
        <v>1.397</v>
      </c>
      <c r="F1086" s="18"/>
      <c r="G1086" s="5"/>
      <c r="H1086" s="3"/>
      <c r="J1086" s="3">
        <f t="shared" si="71"/>
        <v>103.84999999999694</v>
      </c>
      <c r="K1086" s="84" t="s">
        <v>39</v>
      </c>
      <c r="M1086" s="3">
        <f t="shared" si="72"/>
        <v>93.849999999996939</v>
      </c>
      <c r="N1086" s="7" t="s">
        <v>47</v>
      </c>
    </row>
    <row r="1087" spans="1:14" x14ac:dyDescent="0.2">
      <c r="A1087" s="3">
        <f t="shared" si="69"/>
        <v>103.89999999999694</v>
      </c>
      <c r="B1087" s="2">
        <v>0.90100000000000002</v>
      </c>
      <c r="C1087" s="3"/>
      <c r="D1087" s="3">
        <f t="shared" si="70"/>
        <v>93.899999999996936</v>
      </c>
      <c r="E1087" s="4">
        <v>1.397</v>
      </c>
      <c r="F1087" s="3"/>
      <c r="G1087" s="5"/>
      <c r="H1087" s="3"/>
      <c r="J1087" s="3">
        <f t="shared" si="71"/>
        <v>103.89999999999694</v>
      </c>
      <c r="K1087" s="84" t="s">
        <v>39</v>
      </c>
      <c r="M1087" s="3">
        <f t="shared" si="72"/>
        <v>93.899999999996936</v>
      </c>
      <c r="N1087" s="7" t="s">
        <v>47</v>
      </c>
    </row>
    <row r="1088" spans="1:14" x14ac:dyDescent="0.2">
      <c r="A1088" s="3">
        <f t="shared" si="69"/>
        <v>103.94999999999693</v>
      </c>
      <c r="B1088" s="2">
        <v>0.90100000000000002</v>
      </c>
      <c r="C1088" s="3"/>
      <c r="D1088" s="3">
        <f t="shared" si="70"/>
        <v>93.949999999996933</v>
      </c>
      <c r="E1088" s="4">
        <v>1.397</v>
      </c>
      <c r="F1088" s="18"/>
      <c r="G1088" s="5"/>
      <c r="H1088" s="3"/>
      <c r="J1088" s="3">
        <f t="shared" si="71"/>
        <v>103.94999999999693</v>
      </c>
      <c r="K1088" s="84" t="s">
        <v>39</v>
      </c>
      <c r="M1088" s="3">
        <f t="shared" si="72"/>
        <v>93.949999999996933</v>
      </c>
      <c r="N1088" s="7" t="s">
        <v>47</v>
      </c>
    </row>
    <row r="1089" spans="1:14" x14ac:dyDescent="0.2">
      <c r="A1089" s="3">
        <f t="shared" si="69"/>
        <v>103.99999999999693</v>
      </c>
      <c r="B1089" s="2">
        <v>0.90100000000000002</v>
      </c>
      <c r="C1089" s="3"/>
      <c r="D1089" s="3">
        <f t="shared" si="70"/>
        <v>93.99999999999693</v>
      </c>
      <c r="E1089" s="4">
        <v>1.397</v>
      </c>
      <c r="F1089" s="18"/>
      <c r="G1089" s="5"/>
      <c r="H1089" s="3"/>
      <c r="J1089" s="3">
        <f t="shared" si="71"/>
        <v>103.99999999999693</v>
      </c>
      <c r="K1089" s="84" t="s">
        <v>39</v>
      </c>
      <c r="M1089" s="3">
        <f t="shared" si="72"/>
        <v>93.99999999999693</v>
      </c>
      <c r="N1089" s="7" t="s">
        <v>47</v>
      </c>
    </row>
    <row r="1090" spans="1:14" x14ac:dyDescent="0.2">
      <c r="A1090" s="3">
        <f t="shared" si="69"/>
        <v>104.04999999999693</v>
      </c>
      <c r="B1090" s="2">
        <v>0.9</v>
      </c>
      <c r="C1090" s="3"/>
      <c r="D1090" s="3">
        <f t="shared" si="70"/>
        <v>94.049999999996928</v>
      </c>
      <c r="E1090" s="4">
        <v>1.395</v>
      </c>
      <c r="F1090" s="13"/>
      <c r="G1090" s="5"/>
      <c r="H1090" s="3"/>
      <c r="J1090" s="3">
        <f t="shared" si="71"/>
        <v>104.04999999999693</v>
      </c>
      <c r="K1090" s="84" t="s">
        <v>39</v>
      </c>
      <c r="M1090" s="3">
        <f t="shared" si="72"/>
        <v>94.049999999996928</v>
      </c>
      <c r="N1090" s="7" t="s">
        <v>47</v>
      </c>
    </row>
    <row r="1091" spans="1:14" x14ac:dyDescent="0.2">
      <c r="A1091" s="3">
        <f t="shared" si="69"/>
        <v>104.09999999999692</v>
      </c>
      <c r="B1091" s="2">
        <v>0.9</v>
      </c>
      <c r="C1091" s="3"/>
      <c r="D1091" s="3">
        <f t="shared" si="70"/>
        <v>94.099999999996925</v>
      </c>
      <c r="E1091" s="4">
        <v>1.395</v>
      </c>
      <c r="F1091" s="13"/>
      <c r="G1091" s="5"/>
      <c r="H1091" s="3"/>
      <c r="J1091" s="3">
        <f t="shared" si="71"/>
        <v>104.09999999999692</v>
      </c>
      <c r="K1091" s="84" t="s">
        <v>39</v>
      </c>
      <c r="M1091" s="3">
        <f t="shared" si="72"/>
        <v>94.099999999996925</v>
      </c>
      <c r="N1091" s="7" t="s">
        <v>47</v>
      </c>
    </row>
    <row r="1092" spans="1:14" x14ac:dyDescent="0.2">
      <c r="A1092" s="3">
        <f t="shared" si="69"/>
        <v>104.14999999999692</v>
      </c>
      <c r="B1092" s="2">
        <v>0.9</v>
      </c>
      <c r="C1092" s="3"/>
      <c r="D1092" s="3">
        <f t="shared" si="70"/>
        <v>94.149999999996922</v>
      </c>
      <c r="E1092" s="4">
        <v>1.395</v>
      </c>
      <c r="F1092" s="13"/>
      <c r="G1092" s="5"/>
      <c r="H1092" s="3"/>
      <c r="J1092" s="3">
        <f t="shared" si="71"/>
        <v>104.14999999999692</v>
      </c>
      <c r="K1092" s="84" t="s">
        <v>39</v>
      </c>
      <c r="M1092" s="3">
        <f t="shared" si="72"/>
        <v>94.149999999996922</v>
      </c>
      <c r="N1092" s="7" t="s">
        <v>47</v>
      </c>
    </row>
    <row r="1093" spans="1:14" x14ac:dyDescent="0.2">
      <c r="A1093" s="3">
        <f t="shared" si="69"/>
        <v>104.19999999999692</v>
      </c>
      <c r="B1093" s="2">
        <v>0.9</v>
      </c>
      <c r="C1093" s="3"/>
      <c r="D1093" s="3">
        <f t="shared" si="70"/>
        <v>94.199999999996919</v>
      </c>
      <c r="E1093" s="4">
        <v>1.395</v>
      </c>
      <c r="F1093" s="13"/>
      <c r="G1093" s="5"/>
      <c r="H1093" s="3"/>
      <c r="J1093" s="3">
        <f t="shared" si="71"/>
        <v>104.19999999999692</v>
      </c>
      <c r="K1093" s="84" t="s">
        <v>39</v>
      </c>
      <c r="M1093" s="3">
        <f t="shared" si="72"/>
        <v>94.199999999996919</v>
      </c>
      <c r="N1093" s="7" t="s">
        <v>47</v>
      </c>
    </row>
    <row r="1094" spans="1:14" x14ac:dyDescent="0.2">
      <c r="A1094" s="3">
        <f t="shared" si="69"/>
        <v>104.24999999999692</v>
      </c>
      <c r="B1094" s="2">
        <v>0.9</v>
      </c>
      <c r="C1094" s="3"/>
      <c r="D1094" s="3">
        <f t="shared" si="70"/>
        <v>94.249999999996916</v>
      </c>
      <c r="E1094" s="4">
        <v>1.395</v>
      </c>
      <c r="F1094" s="13"/>
      <c r="G1094" s="5"/>
      <c r="H1094" s="3"/>
      <c r="J1094" s="3">
        <f t="shared" si="71"/>
        <v>104.24999999999692</v>
      </c>
      <c r="K1094" s="84" t="s">
        <v>39</v>
      </c>
      <c r="M1094" s="3">
        <f t="shared" si="72"/>
        <v>94.249999999996916</v>
      </c>
      <c r="N1094" s="7" t="s">
        <v>47</v>
      </c>
    </row>
    <row r="1095" spans="1:14" x14ac:dyDescent="0.2">
      <c r="A1095" s="3">
        <f t="shared" si="69"/>
        <v>104.29999999999691</v>
      </c>
      <c r="B1095" s="2">
        <v>0.89900000000000002</v>
      </c>
      <c r="C1095" s="3"/>
      <c r="D1095" s="3">
        <f t="shared" si="70"/>
        <v>94.299999999996913</v>
      </c>
      <c r="E1095" s="4">
        <v>1.3939999999999999</v>
      </c>
      <c r="F1095" s="13"/>
      <c r="G1095" s="5"/>
      <c r="H1095" s="3"/>
      <c r="J1095" s="3">
        <f t="shared" si="71"/>
        <v>104.29999999999691</v>
      </c>
      <c r="K1095" s="84" t="s">
        <v>39</v>
      </c>
      <c r="M1095" s="3">
        <f t="shared" si="72"/>
        <v>94.299999999996913</v>
      </c>
      <c r="N1095" s="7" t="s">
        <v>47</v>
      </c>
    </row>
    <row r="1096" spans="1:14" x14ac:dyDescent="0.2">
      <c r="A1096" s="3">
        <f t="shared" si="69"/>
        <v>104.34999999999691</v>
      </c>
      <c r="B1096" s="2">
        <v>0.89900000000000002</v>
      </c>
      <c r="C1096" s="3"/>
      <c r="D1096" s="3">
        <f t="shared" si="70"/>
        <v>94.349999999996911</v>
      </c>
      <c r="E1096" s="4">
        <v>1.3939999999999999</v>
      </c>
      <c r="F1096" s="13"/>
      <c r="G1096" s="5"/>
      <c r="H1096" s="3"/>
      <c r="J1096" s="3">
        <f t="shared" si="71"/>
        <v>104.34999999999691</v>
      </c>
      <c r="K1096" s="84" t="s">
        <v>39</v>
      </c>
      <c r="M1096" s="3">
        <f t="shared" si="72"/>
        <v>94.349999999996911</v>
      </c>
      <c r="N1096" s="7" t="s">
        <v>47</v>
      </c>
    </row>
    <row r="1097" spans="1:14" x14ac:dyDescent="0.2">
      <c r="A1097" s="3">
        <f t="shared" si="69"/>
        <v>104.39999999999691</v>
      </c>
      <c r="B1097" s="2">
        <v>0.89900000000000002</v>
      </c>
      <c r="C1097" s="3"/>
      <c r="D1097" s="3">
        <f t="shared" si="70"/>
        <v>94.399999999996908</v>
      </c>
      <c r="E1097" s="4">
        <v>1.3939999999999999</v>
      </c>
      <c r="F1097" s="13"/>
      <c r="G1097" s="5"/>
      <c r="H1097" s="3"/>
      <c r="J1097" s="3">
        <f t="shared" si="71"/>
        <v>104.39999999999691</v>
      </c>
      <c r="K1097" s="84" t="s">
        <v>39</v>
      </c>
      <c r="M1097" s="3">
        <f t="shared" si="72"/>
        <v>94.399999999996908</v>
      </c>
      <c r="N1097" s="7" t="s">
        <v>47</v>
      </c>
    </row>
    <row r="1098" spans="1:14" x14ac:dyDescent="0.2">
      <c r="A1098" s="3">
        <f t="shared" ref="A1098:A1161" si="73">A1097+0.05</f>
        <v>104.4499999999969</v>
      </c>
      <c r="B1098" s="2">
        <v>0.89900000000000002</v>
      </c>
      <c r="C1098" s="3"/>
      <c r="D1098" s="3">
        <f t="shared" ref="D1098:D1161" si="74">D1097+0.05</f>
        <v>94.449999999996905</v>
      </c>
      <c r="E1098" s="4">
        <v>1.3939999999999999</v>
      </c>
      <c r="F1098" s="13"/>
      <c r="G1098" s="5"/>
      <c r="H1098" s="3"/>
      <c r="J1098" s="3">
        <f t="shared" ref="J1098:J1161" si="75">J1097+0.05</f>
        <v>104.4499999999969</v>
      </c>
      <c r="K1098" s="84" t="s">
        <v>39</v>
      </c>
      <c r="M1098" s="3">
        <f t="shared" ref="M1098:M1161" si="76">M1097+0.05</f>
        <v>94.449999999996905</v>
      </c>
      <c r="N1098" s="7" t="s">
        <v>47</v>
      </c>
    </row>
    <row r="1099" spans="1:14" x14ac:dyDescent="0.2">
      <c r="A1099" s="3">
        <f t="shared" si="73"/>
        <v>104.4999999999969</v>
      </c>
      <c r="B1099" s="2">
        <v>0.89900000000000002</v>
      </c>
      <c r="C1099" s="3"/>
      <c r="D1099" s="3">
        <f t="shared" si="74"/>
        <v>94.499999999996902</v>
      </c>
      <c r="E1099" s="4">
        <v>1.3939999999999999</v>
      </c>
      <c r="F1099" s="13"/>
      <c r="G1099" s="5"/>
      <c r="H1099" s="3"/>
      <c r="J1099" s="3">
        <f t="shared" si="75"/>
        <v>104.4999999999969</v>
      </c>
      <c r="K1099" s="84" t="s">
        <v>39</v>
      </c>
      <c r="M1099" s="3">
        <f t="shared" si="76"/>
        <v>94.499999999996902</v>
      </c>
      <c r="N1099" s="7" t="s">
        <v>47</v>
      </c>
    </row>
    <row r="1100" spans="1:14" x14ac:dyDescent="0.2">
      <c r="A1100" s="3">
        <f t="shared" si="73"/>
        <v>104.5499999999969</v>
      </c>
      <c r="B1100" s="2">
        <v>0.89900000000000002</v>
      </c>
      <c r="C1100" s="3"/>
      <c r="D1100" s="3">
        <f t="shared" si="74"/>
        <v>94.549999999996899</v>
      </c>
      <c r="E1100" s="4">
        <v>1.3919999999999999</v>
      </c>
      <c r="F1100" s="17"/>
      <c r="G1100" s="5"/>
      <c r="H1100" s="3"/>
      <c r="J1100" s="3">
        <f t="shared" si="75"/>
        <v>104.5499999999969</v>
      </c>
      <c r="K1100" s="84" t="s">
        <v>39</v>
      </c>
      <c r="M1100" s="3">
        <f t="shared" si="76"/>
        <v>94.549999999996899</v>
      </c>
      <c r="N1100" s="7" t="s">
        <v>47</v>
      </c>
    </row>
    <row r="1101" spans="1:14" x14ac:dyDescent="0.2">
      <c r="A1101" s="3">
        <f t="shared" si="73"/>
        <v>104.5999999999969</v>
      </c>
      <c r="B1101" s="2">
        <v>0.89900000000000002</v>
      </c>
      <c r="C1101" s="3"/>
      <c r="D1101" s="3">
        <f t="shared" si="74"/>
        <v>94.599999999996896</v>
      </c>
      <c r="E1101" s="4">
        <v>1.3919999999999999</v>
      </c>
      <c r="F1101" s="17"/>
      <c r="G1101" s="5"/>
      <c r="H1101" s="3"/>
      <c r="J1101" s="3">
        <f t="shared" si="75"/>
        <v>104.5999999999969</v>
      </c>
      <c r="K1101" s="84" t="s">
        <v>39</v>
      </c>
      <c r="M1101" s="3">
        <f t="shared" si="76"/>
        <v>94.599999999996896</v>
      </c>
      <c r="N1101" s="7" t="s">
        <v>47</v>
      </c>
    </row>
    <row r="1102" spans="1:14" x14ac:dyDescent="0.2">
      <c r="A1102" s="3">
        <f t="shared" si="73"/>
        <v>104.64999999999689</v>
      </c>
      <c r="B1102" s="2">
        <v>0.89900000000000002</v>
      </c>
      <c r="C1102" s="3"/>
      <c r="D1102" s="3">
        <f t="shared" si="74"/>
        <v>94.649999999996894</v>
      </c>
      <c r="E1102" s="4">
        <v>1.3919999999999999</v>
      </c>
      <c r="F1102" s="18"/>
      <c r="G1102" s="5"/>
      <c r="H1102" s="3"/>
      <c r="J1102" s="3">
        <f t="shared" si="75"/>
        <v>104.64999999999689</v>
      </c>
      <c r="K1102" s="84" t="s">
        <v>39</v>
      </c>
      <c r="M1102" s="3">
        <f t="shared" si="76"/>
        <v>94.649999999996894</v>
      </c>
      <c r="N1102" s="7" t="s">
        <v>47</v>
      </c>
    </row>
    <row r="1103" spans="1:14" x14ac:dyDescent="0.2">
      <c r="A1103" s="3">
        <f t="shared" si="73"/>
        <v>104.69999999999689</v>
      </c>
      <c r="B1103" s="2">
        <v>0.89900000000000002</v>
      </c>
      <c r="C1103" s="3"/>
      <c r="D1103" s="3">
        <f t="shared" si="74"/>
        <v>94.699999999996891</v>
      </c>
      <c r="E1103" s="4">
        <v>1.3919999999999999</v>
      </c>
      <c r="F1103" s="18"/>
      <c r="G1103" s="5"/>
      <c r="H1103" s="3"/>
      <c r="J1103" s="3">
        <f t="shared" si="75"/>
        <v>104.69999999999689</v>
      </c>
      <c r="K1103" s="84" t="s">
        <v>39</v>
      </c>
      <c r="M1103" s="3">
        <f t="shared" si="76"/>
        <v>94.699999999996891</v>
      </c>
      <c r="N1103" s="7" t="s">
        <v>47</v>
      </c>
    </row>
    <row r="1104" spans="1:14" x14ac:dyDescent="0.2">
      <c r="A1104" s="3">
        <f t="shared" si="73"/>
        <v>104.74999999999689</v>
      </c>
      <c r="B1104" s="2">
        <v>0.89900000000000002</v>
      </c>
      <c r="C1104" s="3"/>
      <c r="D1104" s="3">
        <f t="shared" si="74"/>
        <v>94.749999999996888</v>
      </c>
      <c r="E1104" s="4">
        <v>1.3919999999999999</v>
      </c>
      <c r="F1104" s="18"/>
      <c r="G1104" s="5"/>
      <c r="H1104" s="3"/>
      <c r="J1104" s="3">
        <f t="shared" si="75"/>
        <v>104.74999999999689</v>
      </c>
      <c r="K1104" s="84" t="s">
        <v>39</v>
      </c>
      <c r="M1104" s="3">
        <f t="shared" si="76"/>
        <v>94.749999999996888</v>
      </c>
      <c r="N1104" s="7" t="s">
        <v>47</v>
      </c>
    </row>
    <row r="1105" spans="1:14" x14ac:dyDescent="0.2">
      <c r="A1105" s="3">
        <f t="shared" si="73"/>
        <v>104.79999999999688</v>
      </c>
      <c r="B1105" s="2">
        <v>0.89800000000000002</v>
      </c>
      <c r="C1105" s="3"/>
      <c r="D1105" s="3">
        <f t="shared" si="74"/>
        <v>94.799999999996885</v>
      </c>
      <c r="E1105" s="4">
        <v>1.391</v>
      </c>
      <c r="F1105" s="20"/>
      <c r="G1105" s="5"/>
      <c r="H1105" s="3"/>
      <c r="J1105" s="3">
        <f t="shared" si="75"/>
        <v>104.79999999999688</v>
      </c>
      <c r="K1105" s="84" t="s">
        <v>39</v>
      </c>
      <c r="M1105" s="3">
        <f t="shared" si="76"/>
        <v>94.799999999996885</v>
      </c>
      <c r="N1105" s="7" t="s">
        <v>47</v>
      </c>
    </row>
    <row r="1106" spans="1:14" x14ac:dyDescent="0.2">
      <c r="A1106" s="3">
        <f t="shared" si="73"/>
        <v>104.84999999999688</v>
      </c>
      <c r="B1106" s="2">
        <v>0.89800000000000002</v>
      </c>
      <c r="C1106" s="3"/>
      <c r="D1106" s="3">
        <f t="shared" si="74"/>
        <v>94.849999999996882</v>
      </c>
      <c r="E1106" s="4">
        <v>1.391</v>
      </c>
      <c r="F1106" s="18"/>
      <c r="G1106" s="5"/>
      <c r="H1106" s="3"/>
      <c r="J1106" s="3">
        <f t="shared" si="75"/>
        <v>104.84999999999688</v>
      </c>
      <c r="K1106" s="84" t="s">
        <v>39</v>
      </c>
      <c r="M1106" s="3">
        <f t="shared" si="76"/>
        <v>94.849999999996882</v>
      </c>
      <c r="N1106" s="7" t="s">
        <v>47</v>
      </c>
    </row>
    <row r="1107" spans="1:14" x14ac:dyDescent="0.2">
      <c r="A1107" s="3">
        <f t="shared" si="73"/>
        <v>104.89999999999688</v>
      </c>
      <c r="B1107" s="2">
        <v>0.89800000000000002</v>
      </c>
      <c r="C1107" s="3"/>
      <c r="D1107" s="3">
        <f t="shared" si="74"/>
        <v>94.899999999996879</v>
      </c>
      <c r="E1107" s="4">
        <v>1.391</v>
      </c>
      <c r="F1107" s="3"/>
      <c r="G1107" s="5"/>
      <c r="H1107" s="3"/>
      <c r="J1107" s="3">
        <f t="shared" si="75"/>
        <v>104.89999999999688</v>
      </c>
      <c r="K1107" s="84" t="s">
        <v>39</v>
      </c>
      <c r="M1107" s="3">
        <f t="shared" si="76"/>
        <v>94.899999999996879</v>
      </c>
      <c r="N1107" s="7" t="s">
        <v>47</v>
      </c>
    </row>
    <row r="1108" spans="1:14" x14ac:dyDescent="0.2">
      <c r="A1108" s="3">
        <f t="shared" si="73"/>
        <v>104.94999999999688</v>
      </c>
      <c r="B1108" s="2">
        <v>0.89800000000000002</v>
      </c>
      <c r="C1108" s="3"/>
      <c r="D1108" s="3">
        <f t="shared" si="74"/>
        <v>94.949999999996876</v>
      </c>
      <c r="E1108" s="4">
        <v>1.391</v>
      </c>
      <c r="F1108" s="18"/>
      <c r="G1108" s="5"/>
      <c r="H1108" s="3"/>
      <c r="J1108" s="3">
        <f t="shared" si="75"/>
        <v>104.94999999999688</v>
      </c>
      <c r="K1108" s="84" t="s">
        <v>39</v>
      </c>
      <c r="M1108" s="3">
        <f t="shared" si="76"/>
        <v>94.949999999996876</v>
      </c>
      <c r="N1108" s="7" t="s">
        <v>47</v>
      </c>
    </row>
    <row r="1109" spans="1:14" x14ac:dyDescent="0.2">
      <c r="A1109" s="3">
        <f t="shared" si="73"/>
        <v>104.99999999999687</v>
      </c>
      <c r="B1109" s="2">
        <v>0.89800000000000002</v>
      </c>
      <c r="C1109" s="3"/>
      <c r="D1109" s="3">
        <f t="shared" si="74"/>
        <v>94.999999999996874</v>
      </c>
      <c r="E1109" s="4">
        <v>1.391</v>
      </c>
      <c r="F1109" s="18"/>
      <c r="G1109" s="5"/>
      <c r="H1109" s="3"/>
      <c r="J1109" s="3">
        <f t="shared" si="75"/>
        <v>104.99999999999687</v>
      </c>
      <c r="K1109" s="84" t="s">
        <v>39</v>
      </c>
      <c r="M1109" s="3">
        <f t="shared" si="76"/>
        <v>94.999999999996874</v>
      </c>
      <c r="N1109" s="7" t="s">
        <v>47</v>
      </c>
    </row>
    <row r="1110" spans="1:14" x14ac:dyDescent="0.2">
      <c r="A1110" s="3">
        <f t="shared" si="73"/>
        <v>105.04999999999687</v>
      </c>
      <c r="B1110" s="2">
        <v>0.89800000000000002</v>
      </c>
      <c r="C1110" s="3"/>
      <c r="D1110" s="3">
        <f t="shared" si="74"/>
        <v>95.049999999996871</v>
      </c>
      <c r="E1110" s="4">
        <v>1.389</v>
      </c>
      <c r="F1110" s="13"/>
      <c r="G1110" s="5"/>
      <c r="H1110" s="3"/>
      <c r="J1110" s="3">
        <f t="shared" si="75"/>
        <v>105.04999999999687</v>
      </c>
      <c r="K1110" s="84" t="s">
        <v>39</v>
      </c>
      <c r="M1110" s="3">
        <f t="shared" si="76"/>
        <v>95.049999999996871</v>
      </c>
      <c r="N1110" s="7" t="s">
        <v>47</v>
      </c>
    </row>
    <row r="1111" spans="1:14" x14ac:dyDescent="0.2">
      <c r="A1111" s="3">
        <f t="shared" si="73"/>
        <v>105.09999999999687</v>
      </c>
      <c r="B1111" s="2">
        <v>0.89800000000000002</v>
      </c>
      <c r="C1111" s="3"/>
      <c r="D1111" s="3">
        <f t="shared" si="74"/>
        <v>95.099999999996868</v>
      </c>
      <c r="E1111" s="4">
        <v>1.389</v>
      </c>
      <c r="F1111" s="13"/>
      <c r="G1111" s="5"/>
      <c r="H1111" s="3"/>
      <c r="J1111" s="3">
        <f t="shared" si="75"/>
        <v>105.09999999999687</v>
      </c>
      <c r="K1111" s="84" t="s">
        <v>39</v>
      </c>
      <c r="M1111" s="3">
        <f t="shared" si="76"/>
        <v>95.099999999996868</v>
      </c>
      <c r="N1111" s="7" t="s">
        <v>47</v>
      </c>
    </row>
    <row r="1112" spans="1:14" x14ac:dyDescent="0.2">
      <c r="A1112" s="3">
        <f t="shared" si="73"/>
        <v>105.14999999999687</v>
      </c>
      <c r="B1112" s="2">
        <v>0.89800000000000002</v>
      </c>
      <c r="C1112" s="3"/>
      <c r="D1112" s="3">
        <f t="shared" si="74"/>
        <v>95.149999999996865</v>
      </c>
      <c r="E1112" s="4">
        <v>1.389</v>
      </c>
      <c r="F1112" s="13"/>
      <c r="G1112" s="5"/>
      <c r="H1112" s="3"/>
      <c r="J1112" s="3">
        <f t="shared" si="75"/>
        <v>105.14999999999687</v>
      </c>
      <c r="K1112" s="84" t="s">
        <v>39</v>
      </c>
      <c r="M1112" s="3">
        <f t="shared" si="76"/>
        <v>95.149999999996865</v>
      </c>
      <c r="N1112" s="7" t="s">
        <v>47</v>
      </c>
    </row>
    <row r="1113" spans="1:14" x14ac:dyDescent="0.2">
      <c r="A1113" s="3">
        <f t="shared" si="73"/>
        <v>105.19999999999686</v>
      </c>
      <c r="B1113" s="2">
        <v>0.89800000000000002</v>
      </c>
      <c r="C1113" s="3"/>
      <c r="D1113" s="3">
        <f t="shared" si="74"/>
        <v>95.199999999996862</v>
      </c>
      <c r="E1113" s="4">
        <v>1.389</v>
      </c>
      <c r="F1113" s="13"/>
      <c r="G1113" s="5"/>
      <c r="H1113" s="3"/>
      <c r="J1113" s="3">
        <f t="shared" si="75"/>
        <v>105.19999999999686</v>
      </c>
      <c r="K1113" s="84" t="s">
        <v>39</v>
      </c>
      <c r="M1113" s="3">
        <f t="shared" si="76"/>
        <v>95.199999999996862</v>
      </c>
      <c r="N1113" s="7" t="s">
        <v>47</v>
      </c>
    </row>
    <row r="1114" spans="1:14" x14ac:dyDescent="0.2">
      <c r="A1114" s="3">
        <f t="shared" si="73"/>
        <v>105.24999999999686</v>
      </c>
      <c r="B1114" s="2">
        <v>0.89800000000000002</v>
      </c>
      <c r="C1114" s="3"/>
      <c r="D1114" s="3">
        <f t="shared" si="74"/>
        <v>95.249999999996859</v>
      </c>
      <c r="E1114" s="4">
        <v>1.389</v>
      </c>
      <c r="F1114" s="13"/>
      <c r="G1114" s="5"/>
      <c r="H1114" s="3"/>
      <c r="J1114" s="3">
        <f t="shared" si="75"/>
        <v>105.24999999999686</v>
      </c>
      <c r="K1114" s="84" t="s">
        <v>39</v>
      </c>
      <c r="M1114" s="3">
        <f t="shared" si="76"/>
        <v>95.249999999996859</v>
      </c>
      <c r="N1114" s="7" t="s">
        <v>47</v>
      </c>
    </row>
    <row r="1115" spans="1:14" x14ac:dyDescent="0.2">
      <c r="A1115" s="3">
        <f t="shared" si="73"/>
        <v>105.29999999999686</v>
      </c>
      <c r="B1115" s="2">
        <v>0.89700000000000002</v>
      </c>
      <c r="C1115" s="3"/>
      <c r="D1115" s="3">
        <f t="shared" si="74"/>
        <v>95.299999999996857</v>
      </c>
      <c r="E1115" s="4">
        <v>1.3879999999999999</v>
      </c>
      <c r="F1115" s="13"/>
      <c r="G1115" s="5"/>
      <c r="H1115" s="3"/>
      <c r="J1115" s="3">
        <f t="shared" si="75"/>
        <v>105.29999999999686</v>
      </c>
      <c r="K1115" s="84" t="s">
        <v>39</v>
      </c>
      <c r="M1115" s="3">
        <f t="shared" si="76"/>
        <v>95.299999999996857</v>
      </c>
      <c r="N1115" s="7" t="s">
        <v>47</v>
      </c>
    </row>
    <row r="1116" spans="1:14" x14ac:dyDescent="0.2">
      <c r="A1116" s="3">
        <f t="shared" si="73"/>
        <v>105.34999999999685</v>
      </c>
      <c r="B1116" s="2">
        <v>0.89700000000000002</v>
      </c>
      <c r="C1116" s="3"/>
      <c r="D1116" s="3">
        <f t="shared" si="74"/>
        <v>95.349999999996854</v>
      </c>
      <c r="E1116" s="4">
        <v>1.3879999999999999</v>
      </c>
      <c r="F1116" s="13"/>
      <c r="G1116" s="5"/>
      <c r="H1116" s="3"/>
      <c r="J1116" s="3">
        <f t="shared" si="75"/>
        <v>105.34999999999685</v>
      </c>
      <c r="K1116" s="84" t="s">
        <v>39</v>
      </c>
      <c r="M1116" s="3">
        <f t="shared" si="76"/>
        <v>95.349999999996854</v>
      </c>
      <c r="N1116" s="7" t="s">
        <v>47</v>
      </c>
    </row>
    <row r="1117" spans="1:14" x14ac:dyDescent="0.2">
      <c r="A1117" s="3">
        <f t="shared" si="73"/>
        <v>105.39999999999685</v>
      </c>
      <c r="B1117" s="2">
        <v>0.89700000000000002</v>
      </c>
      <c r="C1117" s="3"/>
      <c r="D1117" s="3">
        <f t="shared" si="74"/>
        <v>95.399999999996851</v>
      </c>
      <c r="E1117" s="4">
        <v>1.3879999999999999</v>
      </c>
      <c r="F1117" s="13"/>
      <c r="G1117" s="5"/>
      <c r="H1117" s="3"/>
      <c r="J1117" s="3">
        <f t="shared" si="75"/>
        <v>105.39999999999685</v>
      </c>
      <c r="K1117" s="84" t="s">
        <v>39</v>
      </c>
      <c r="M1117" s="3">
        <f t="shared" si="76"/>
        <v>95.399999999996851</v>
      </c>
      <c r="N1117" s="7" t="s">
        <v>47</v>
      </c>
    </row>
    <row r="1118" spans="1:14" x14ac:dyDescent="0.2">
      <c r="A1118" s="3">
        <f t="shared" si="73"/>
        <v>105.44999999999685</v>
      </c>
      <c r="B1118" s="2">
        <v>0.89700000000000002</v>
      </c>
      <c r="C1118" s="3"/>
      <c r="D1118" s="3">
        <f t="shared" si="74"/>
        <v>95.449999999996848</v>
      </c>
      <c r="E1118" s="4">
        <v>1.3879999999999999</v>
      </c>
      <c r="F1118" s="13"/>
      <c r="G1118" s="5"/>
      <c r="H1118" s="3"/>
      <c r="J1118" s="3">
        <f t="shared" si="75"/>
        <v>105.44999999999685</v>
      </c>
      <c r="K1118" s="84" t="s">
        <v>39</v>
      </c>
      <c r="M1118" s="3">
        <f t="shared" si="76"/>
        <v>95.449999999996848</v>
      </c>
      <c r="N1118" s="7" t="s">
        <v>47</v>
      </c>
    </row>
    <row r="1119" spans="1:14" x14ac:dyDescent="0.2">
      <c r="A1119" s="3">
        <f t="shared" si="73"/>
        <v>105.49999999999685</v>
      </c>
      <c r="B1119" s="2">
        <v>0.89700000000000002</v>
      </c>
      <c r="C1119" s="3"/>
      <c r="D1119" s="3">
        <f t="shared" si="74"/>
        <v>95.499999999996845</v>
      </c>
      <c r="E1119" s="4">
        <v>1.3879999999999999</v>
      </c>
      <c r="F1119" s="13"/>
      <c r="G1119" s="5"/>
      <c r="H1119" s="3"/>
      <c r="J1119" s="3">
        <f t="shared" si="75"/>
        <v>105.49999999999685</v>
      </c>
      <c r="K1119" s="84" t="s">
        <v>39</v>
      </c>
      <c r="M1119" s="3">
        <f t="shared" si="76"/>
        <v>95.499999999996845</v>
      </c>
      <c r="N1119" s="7" t="s">
        <v>47</v>
      </c>
    </row>
    <row r="1120" spans="1:14" x14ac:dyDescent="0.2">
      <c r="A1120" s="3">
        <f t="shared" si="73"/>
        <v>105.54999999999684</v>
      </c>
      <c r="B1120" s="2">
        <v>0.89600000000000002</v>
      </c>
      <c r="C1120" s="3"/>
      <c r="D1120" s="3">
        <f t="shared" si="74"/>
        <v>95.549999999996842</v>
      </c>
      <c r="E1120" s="4">
        <v>1.3859999999999999</v>
      </c>
      <c r="F1120" s="17"/>
      <c r="G1120" s="5"/>
      <c r="H1120" s="3"/>
      <c r="J1120" s="3">
        <f t="shared" si="75"/>
        <v>105.54999999999684</v>
      </c>
      <c r="K1120" s="84" t="s">
        <v>39</v>
      </c>
      <c r="M1120" s="3">
        <f t="shared" si="76"/>
        <v>95.549999999996842</v>
      </c>
      <c r="N1120" s="7" t="s">
        <v>47</v>
      </c>
    </row>
    <row r="1121" spans="1:14" x14ac:dyDescent="0.2">
      <c r="A1121" s="3">
        <f t="shared" si="73"/>
        <v>105.59999999999684</v>
      </c>
      <c r="B1121" s="2">
        <v>0.89600000000000002</v>
      </c>
      <c r="C1121" s="3"/>
      <c r="D1121" s="3">
        <f t="shared" si="74"/>
        <v>95.59999999999684</v>
      </c>
      <c r="E1121" s="4">
        <v>1.3859999999999999</v>
      </c>
      <c r="F1121" s="17"/>
      <c r="G1121" s="5"/>
      <c r="H1121" s="3"/>
      <c r="J1121" s="3">
        <f t="shared" si="75"/>
        <v>105.59999999999684</v>
      </c>
      <c r="K1121" s="84" t="s">
        <v>39</v>
      </c>
      <c r="M1121" s="3">
        <f t="shared" si="76"/>
        <v>95.59999999999684</v>
      </c>
      <c r="N1121" s="7" t="s">
        <v>47</v>
      </c>
    </row>
    <row r="1122" spans="1:14" x14ac:dyDescent="0.2">
      <c r="A1122" s="3">
        <f t="shared" si="73"/>
        <v>105.64999999999684</v>
      </c>
      <c r="B1122" s="2">
        <v>0.89600000000000002</v>
      </c>
      <c r="C1122" s="3"/>
      <c r="D1122" s="3">
        <f t="shared" si="74"/>
        <v>95.649999999996837</v>
      </c>
      <c r="E1122" s="4">
        <v>1.3859999999999999</v>
      </c>
      <c r="F1122" s="18"/>
      <c r="G1122" s="5"/>
      <c r="H1122" s="3"/>
      <c r="J1122" s="3">
        <f t="shared" si="75"/>
        <v>105.64999999999684</v>
      </c>
      <c r="K1122" s="84" t="s">
        <v>39</v>
      </c>
      <c r="M1122" s="3">
        <f t="shared" si="76"/>
        <v>95.649999999996837</v>
      </c>
      <c r="N1122" s="7" t="s">
        <v>47</v>
      </c>
    </row>
    <row r="1123" spans="1:14" x14ac:dyDescent="0.2">
      <c r="A1123" s="3">
        <f t="shared" si="73"/>
        <v>105.69999999999683</v>
      </c>
      <c r="B1123" s="2">
        <v>0.89600000000000002</v>
      </c>
      <c r="C1123" s="3"/>
      <c r="D1123" s="3">
        <f t="shared" si="74"/>
        <v>95.699999999996834</v>
      </c>
      <c r="E1123" s="4">
        <v>1.3859999999999999</v>
      </c>
      <c r="F1123" s="18"/>
      <c r="G1123" s="5"/>
      <c r="H1123" s="3"/>
      <c r="J1123" s="3">
        <f t="shared" si="75"/>
        <v>105.69999999999683</v>
      </c>
      <c r="K1123" s="84" t="s">
        <v>39</v>
      </c>
      <c r="M1123" s="3">
        <f t="shared" si="76"/>
        <v>95.699999999996834</v>
      </c>
      <c r="N1123" s="7" t="s">
        <v>47</v>
      </c>
    </row>
    <row r="1124" spans="1:14" x14ac:dyDescent="0.2">
      <c r="A1124" s="3">
        <f t="shared" si="73"/>
        <v>105.74999999999683</v>
      </c>
      <c r="B1124" s="2">
        <v>0.89600000000000002</v>
      </c>
      <c r="C1124" s="3"/>
      <c r="D1124" s="3">
        <f t="shared" si="74"/>
        <v>95.749999999996831</v>
      </c>
      <c r="E1124" s="4">
        <v>1.3859999999999999</v>
      </c>
      <c r="F1124" s="18"/>
      <c r="G1124" s="5"/>
      <c r="H1124" s="3"/>
      <c r="J1124" s="3">
        <f t="shared" si="75"/>
        <v>105.74999999999683</v>
      </c>
      <c r="K1124" s="84" t="s">
        <v>39</v>
      </c>
      <c r="M1124" s="3">
        <f t="shared" si="76"/>
        <v>95.749999999996831</v>
      </c>
      <c r="N1124" s="7" t="s">
        <v>47</v>
      </c>
    </row>
    <row r="1125" spans="1:14" x14ac:dyDescent="0.2">
      <c r="A1125" s="3">
        <f t="shared" si="73"/>
        <v>105.79999999999683</v>
      </c>
      <c r="B1125" s="2">
        <v>0.89500000000000002</v>
      </c>
      <c r="C1125" s="3"/>
      <c r="D1125" s="3">
        <f t="shared" si="74"/>
        <v>95.799999999996828</v>
      </c>
      <c r="E1125" s="4">
        <v>1.385</v>
      </c>
      <c r="F1125" s="20"/>
      <c r="G1125" s="5"/>
      <c r="H1125" s="3"/>
      <c r="J1125" s="3">
        <f t="shared" si="75"/>
        <v>105.79999999999683</v>
      </c>
      <c r="K1125" s="84" t="s">
        <v>39</v>
      </c>
      <c r="M1125" s="3">
        <f t="shared" si="76"/>
        <v>95.799999999996828</v>
      </c>
      <c r="N1125" s="7" t="s">
        <v>47</v>
      </c>
    </row>
    <row r="1126" spans="1:14" x14ac:dyDescent="0.2">
      <c r="A1126" s="3">
        <f t="shared" si="73"/>
        <v>105.84999999999683</v>
      </c>
      <c r="B1126" s="2">
        <v>0.89500000000000002</v>
      </c>
      <c r="C1126" s="3"/>
      <c r="D1126" s="3">
        <f t="shared" si="74"/>
        <v>95.849999999996825</v>
      </c>
      <c r="E1126" s="4">
        <v>1.385</v>
      </c>
      <c r="F1126" s="18"/>
      <c r="G1126" s="5"/>
      <c r="H1126" s="3"/>
      <c r="J1126" s="3">
        <f t="shared" si="75"/>
        <v>105.84999999999683</v>
      </c>
      <c r="K1126" s="84" t="s">
        <v>39</v>
      </c>
      <c r="M1126" s="3">
        <f t="shared" si="76"/>
        <v>95.849999999996825</v>
      </c>
      <c r="N1126" s="7" t="s">
        <v>47</v>
      </c>
    </row>
    <row r="1127" spans="1:14" x14ac:dyDescent="0.2">
      <c r="A1127" s="3">
        <f t="shared" si="73"/>
        <v>105.89999999999682</v>
      </c>
      <c r="B1127" s="2">
        <v>0.89500000000000002</v>
      </c>
      <c r="C1127" s="3"/>
      <c r="D1127" s="3">
        <f t="shared" si="74"/>
        <v>95.899999999996822</v>
      </c>
      <c r="E1127" s="4">
        <v>1.385</v>
      </c>
      <c r="F1127" s="3"/>
      <c r="G1127" s="5"/>
      <c r="H1127" s="3"/>
      <c r="J1127" s="3">
        <f t="shared" si="75"/>
        <v>105.89999999999682</v>
      </c>
      <c r="K1127" s="84" t="s">
        <v>39</v>
      </c>
      <c r="M1127" s="3">
        <f t="shared" si="76"/>
        <v>95.899999999996822</v>
      </c>
      <c r="N1127" s="7" t="s">
        <v>47</v>
      </c>
    </row>
    <row r="1128" spans="1:14" x14ac:dyDescent="0.2">
      <c r="A1128" s="3">
        <f t="shared" si="73"/>
        <v>105.94999999999682</v>
      </c>
      <c r="B1128" s="2">
        <v>0.89500000000000002</v>
      </c>
      <c r="C1128" s="3"/>
      <c r="D1128" s="3">
        <f t="shared" si="74"/>
        <v>95.94999999999682</v>
      </c>
      <c r="E1128" s="4">
        <v>1.385</v>
      </c>
      <c r="F1128" s="18"/>
      <c r="G1128" s="5"/>
      <c r="H1128" s="3"/>
      <c r="J1128" s="3">
        <f t="shared" si="75"/>
        <v>105.94999999999682</v>
      </c>
      <c r="K1128" s="84" t="s">
        <v>39</v>
      </c>
      <c r="M1128" s="3">
        <f t="shared" si="76"/>
        <v>95.94999999999682</v>
      </c>
      <c r="N1128" s="7" t="s">
        <v>47</v>
      </c>
    </row>
    <row r="1129" spans="1:14" x14ac:dyDescent="0.2">
      <c r="A1129" s="3">
        <f t="shared" si="73"/>
        <v>105.99999999999682</v>
      </c>
      <c r="B1129" s="2">
        <v>0.89500000000000002</v>
      </c>
      <c r="C1129" s="3"/>
      <c r="D1129" s="3">
        <f t="shared" si="74"/>
        <v>95.999999999996817</v>
      </c>
      <c r="E1129" s="4">
        <v>1.385</v>
      </c>
      <c r="F1129" s="18"/>
      <c r="G1129" s="5"/>
      <c r="H1129" s="3"/>
      <c r="J1129" s="3">
        <f t="shared" si="75"/>
        <v>105.99999999999682</v>
      </c>
      <c r="K1129" s="84" t="s">
        <v>39</v>
      </c>
      <c r="M1129" s="3">
        <f t="shared" si="76"/>
        <v>95.999999999996817</v>
      </c>
      <c r="N1129" s="7" t="s">
        <v>47</v>
      </c>
    </row>
    <row r="1130" spans="1:14" x14ac:dyDescent="0.2">
      <c r="A1130" s="3">
        <f t="shared" si="73"/>
        <v>106.04999999999681</v>
      </c>
      <c r="B1130" s="2">
        <v>0.89400000000000002</v>
      </c>
      <c r="C1130" s="3"/>
      <c r="D1130" s="3">
        <f t="shared" si="74"/>
        <v>96.049999999996814</v>
      </c>
      <c r="E1130" s="4">
        <v>1.383</v>
      </c>
      <c r="F1130" s="13"/>
      <c r="G1130" s="5"/>
      <c r="H1130" s="3"/>
      <c r="J1130" s="3">
        <f t="shared" si="75"/>
        <v>106.04999999999681</v>
      </c>
      <c r="K1130" s="84" t="s">
        <v>39</v>
      </c>
      <c r="M1130" s="3">
        <f t="shared" si="76"/>
        <v>96.049999999996814</v>
      </c>
      <c r="N1130" s="7" t="s">
        <v>47</v>
      </c>
    </row>
    <row r="1131" spans="1:14" x14ac:dyDescent="0.2">
      <c r="A1131" s="3">
        <f t="shared" si="73"/>
        <v>106.09999999999681</v>
      </c>
      <c r="B1131" s="2">
        <v>0.89400000000000002</v>
      </c>
      <c r="C1131" s="3"/>
      <c r="D1131" s="3">
        <f t="shared" si="74"/>
        <v>96.099999999996811</v>
      </c>
      <c r="E1131" s="4">
        <v>1.383</v>
      </c>
      <c r="F1131" s="13"/>
      <c r="G1131" s="5"/>
      <c r="H1131" s="3"/>
      <c r="J1131" s="3">
        <f t="shared" si="75"/>
        <v>106.09999999999681</v>
      </c>
      <c r="K1131" s="84" t="s">
        <v>39</v>
      </c>
      <c r="M1131" s="3">
        <f t="shared" si="76"/>
        <v>96.099999999996811</v>
      </c>
      <c r="N1131" s="7" t="s">
        <v>47</v>
      </c>
    </row>
    <row r="1132" spans="1:14" x14ac:dyDescent="0.2">
      <c r="A1132" s="3">
        <f t="shared" si="73"/>
        <v>106.14999999999681</v>
      </c>
      <c r="B1132" s="2">
        <v>0.89400000000000002</v>
      </c>
      <c r="C1132" s="3"/>
      <c r="D1132" s="3">
        <f t="shared" si="74"/>
        <v>96.149999999996808</v>
      </c>
      <c r="E1132" s="4">
        <v>1.383</v>
      </c>
      <c r="F1132" s="13"/>
      <c r="G1132" s="5"/>
      <c r="H1132" s="3"/>
      <c r="J1132" s="3">
        <f t="shared" si="75"/>
        <v>106.14999999999681</v>
      </c>
      <c r="K1132" s="84" t="s">
        <v>39</v>
      </c>
      <c r="M1132" s="3">
        <f t="shared" si="76"/>
        <v>96.149999999996808</v>
      </c>
      <c r="N1132" s="7" t="s">
        <v>47</v>
      </c>
    </row>
    <row r="1133" spans="1:14" x14ac:dyDescent="0.2">
      <c r="A1133" s="3">
        <f t="shared" si="73"/>
        <v>106.19999999999681</v>
      </c>
      <c r="B1133" s="2">
        <v>0.89400000000000002</v>
      </c>
      <c r="C1133" s="3"/>
      <c r="D1133" s="3">
        <f t="shared" si="74"/>
        <v>96.199999999996805</v>
      </c>
      <c r="E1133" s="4">
        <v>1.383</v>
      </c>
      <c r="F1133" s="13"/>
      <c r="G1133" s="5"/>
      <c r="H1133" s="3"/>
      <c r="J1133" s="3">
        <f t="shared" si="75"/>
        <v>106.19999999999681</v>
      </c>
      <c r="K1133" s="84" t="s">
        <v>39</v>
      </c>
      <c r="M1133" s="3">
        <f t="shared" si="76"/>
        <v>96.199999999996805</v>
      </c>
      <c r="N1133" s="7" t="s">
        <v>47</v>
      </c>
    </row>
    <row r="1134" spans="1:14" x14ac:dyDescent="0.2">
      <c r="A1134" s="3">
        <f t="shared" si="73"/>
        <v>106.2499999999968</v>
      </c>
      <c r="B1134" s="2">
        <v>0.89400000000000002</v>
      </c>
      <c r="C1134" s="3"/>
      <c r="D1134" s="3">
        <f t="shared" si="74"/>
        <v>96.249999999996803</v>
      </c>
      <c r="E1134" s="4">
        <v>1.383</v>
      </c>
      <c r="F1134" s="13"/>
      <c r="G1134" s="5"/>
      <c r="H1134" s="3"/>
      <c r="J1134" s="3">
        <f t="shared" si="75"/>
        <v>106.2499999999968</v>
      </c>
      <c r="K1134" s="84" t="s">
        <v>39</v>
      </c>
      <c r="M1134" s="3">
        <f t="shared" si="76"/>
        <v>96.249999999996803</v>
      </c>
      <c r="N1134" s="7" t="s">
        <v>47</v>
      </c>
    </row>
    <row r="1135" spans="1:14" x14ac:dyDescent="0.2">
      <c r="A1135" s="3">
        <f t="shared" si="73"/>
        <v>106.2999999999968</v>
      </c>
      <c r="B1135" s="2">
        <v>0.89400000000000002</v>
      </c>
      <c r="C1135" s="3"/>
      <c r="D1135" s="3">
        <f t="shared" si="74"/>
        <v>96.2999999999968</v>
      </c>
      <c r="E1135" s="4">
        <v>1.3819999999999999</v>
      </c>
      <c r="F1135" s="13"/>
      <c r="G1135" s="5"/>
      <c r="H1135" s="3"/>
      <c r="J1135" s="3">
        <f t="shared" si="75"/>
        <v>106.2999999999968</v>
      </c>
      <c r="K1135" s="84" t="s">
        <v>39</v>
      </c>
      <c r="M1135" s="3">
        <f t="shared" si="76"/>
        <v>96.2999999999968</v>
      </c>
      <c r="N1135" s="7" t="s">
        <v>47</v>
      </c>
    </row>
    <row r="1136" spans="1:14" x14ac:dyDescent="0.2">
      <c r="A1136" s="3">
        <f t="shared" si="73"/>
        <v>106.3499999999968</v>
      </c>
      <c r="B1136" s="2">
        <v>0.89400000000000002</v>
      </c>
      <c r="C1136" s="3"/>
      <c r="D1136" s="3">
        <f t="shared" si="74"/>
        <v>96.349999999996797</v>
      </c>
      <c r="E1136" s="4">
        <v>1.3819999999999999</v>
      </c>
      <c r="F1136" s="13"/>
      <c r="G1136" s="5"/>
      <c r="H1136" s="3"/>
      <c r="J1136" s="3">
        <f t="shared" si="75"/>
        <v>106.3499999999968</v>
      </c>
      <c r="K1136" s="84" t="s">
        <v>39</v>
      </c>
      <c r="M1136" s="3">
        <f t="shared" si="76"/>
        <v>96.349999999996797</v>
      </c>
      <c r="N1136" s="7" t="s">
        <v>47</v>
      </c>
    </row>
    <row r="1137" spans="1:14" x14ac:dyDescent="0.2">
      <c r="A1137" s="3">
        <f t="shared" si="73"/>
        <v>106.39999999999679</v>
      </c>
      <c r="B1137" s="2">
        <v>0.89400000000000002</v>
      </c>
      <c r="C1137" s="3"/>
      <c r="D1137" s="3">
        <f t="shared" si="74"/>
        <v>96.399999999996794</v>
      </c>
      <c r="E1137" s="4">
        <v>1.3819999999999999</v>
      </c>
      <c r="F1137" s="13"/>
      <c r="G1137" s="5"/>
      <c r="H1137" s="3"/>
      <c r="J1137" s="3">
        <f t="shared" si="75"/>
        <v>106.39999999999679</v>
      </c>
      <c r="K1137" s="84" t="s">
        <v>39</v>
      </c>
      <c r="M1137" s="3">
        <f t="shared" si="76"/>
        <v>96.399999999996794</v>
      </c>
      <c r="N1137" s="7" t="s">
        <v>47</v>
      </c>
    </row>
    <row r="1138" spans="1:14" x14ac:dyDescent="0.2">
      <c r="A1138" s="3">
        <f t="shared" si="73"/>
        <v>106.44999999999679</v>
      </c>
      <c r="B1138" s="2">
        <v>0.89400000000000002</v>
      </c>
      <c r="C1138" s="3"/>
      <c r="D1138" s="3">
        <f t="shared" si="74"/>
        <v>96.449999999996791</v>
      </c>
      <c r="E1138" s="4">
        <v>1.3819999999999999</v>
      </c>
      <c r="F1138" s="13"/>
      <c r="G1138" s="5"/>
      <c r="H1138" s="3"/>
      <c r="J1138" s="3">
        <f t="shared" si="75"/>
        <v>106.44999999999679</v>
      </c>
      <c r="K1138" s="84" t="s">
        <v>39</v>
      </c>
      <c r="M1138" s="3">
        <f t="shared" si="76"/>
        <v>96.449999999996791</v>
      </c>
      <c r="N1138" s="7" t="s">
        <v>47</v>
      </c>
    </row>
    <row r="1139" spans="1:14" x14ac:dyDescent="0.2">
      <c r="A1139" s="3">
        <f t="shared" si="73"/>
        <v>106.49999999999679</v>
      </c>
      <c r="B1139" s="2">
        <v>0.89400000000000002</v>
      </c>
      <c r="C1139" s="3"/>
      <c r="D1139" s="3">
        <f t="shared" si="74"/>
        <v>96.499999999996788</v>
      </c>
      <c r="E1139" s="4">
        <v>1.3819999999999999</v>
      </c>
      <c r="F1139" s="13"/>
      <c r="G1139" s="5"/>
      <c r="H1139" s="3"/>
      <c r="J1139" s="3">
        <f t="shared" si="75"/>
        <v>106.49999999999679</v>
      </c>
      <c r="K1139" s="84" t="s">
        <v>39</v>
      </c>
      <c r="M1139" s="3">
        <f t="shared" si="76"/>
        <v>96.499999999996788</v>
      </c>
      <c r="N1139" s="7" t="s">
        <v>47</v>
      </c>
    </row>
    <row r="1140" spans="1:14" x14ac:dyDescent="0.2">
      <c r="A1140" s="3">
        <f t="shared" si="73"/>
        <v>106.54999999999679</v>
      </c>
      <c r="B1140" s="2">
        <v>0.89300000000000002</v>
      </c>
      <c r="C1140" s="3"/>
      <c r="D1140" s="3">
        <f t="shared" si="74"/>
        <v>96.549999999996786</v>
      </c>
      <c r="E1140" s="4">
        <v>1.38</v>
      </c>
      <c r="F1140" s="17"/>
      <c r="G1140" s="5"/>
      <c r="H1140" s="3"/>
      <c r="J1140" s="3">
        <f t="shared" si="75"/>
        <v>106.54999999999679</v>
      </c>
      <c r="K1140" s="84" t="s">
        <v>39</v>
      </c>
      <c r="M1140" s="3">
        <f t="shared" si="76"/>
        <v>96.549999999996786</v>
      </c>
      <c r="N1140" s="7" t="s">
        <v>47</v>
      </c>
    </row>
    <row r="1141" spans="1:14" x14ac:dyDescent="0.2">
      <c r="A1141" s="3">
        <f t="shared" si="73"/>
        <v>106.59999999999678</v>
      </c>
      <c r="B1141" s="2">
        <v>0.89300000000000002</v>
      </c>
      <c r="C1141" s="3"/>
      <c r="D1141" s="3">
        <f t="shared" si="74"/>
        <v>96.599999999996783</v>
      </c>
      <c r="E1141" s="4">
        <v>1.38</v>
      </c>
      <c r="F1141" s="17"/>
      <c r="G1141" s="5"/>
      <c r="H1141" s="3"/>
      <c r="J1141" s="3">
        <f t="shared" si="75"/>
        <v>106.59999999999678</v>
      </c>
      <c r="K1141" s="84" t="s">
        <v>39</v>
      </c>
      <c r="M1141" s="3">
        <f t="shared" si="76"/>
        <v>96.599999999996783</v>
      </c>
      <c r="N1141" s="7" t="s">
        <v>47</v>
      </c>
    </row>
    <row r="1142" spans="1:14" x14ac:dyDescent="0.2">
      <c r="A1142" s="3">
        <f t="shared" si="73"/>
        <v>106.64999999999678</v>
      </c>
      <c r="B1142" s="2">
        <v>0.89300000000000002</v>
      </c>
      <c r="C1142" s="3"/>
      <c r="D1142" s="3">
        <f t="shared" si="74"/>
        <v>96.64999999999678</v>
      </c>
      <c r="E1142" s="4">
        <v>1.38</v>
      </c>
      <c r="F1142" s="18"/>
      <c r="G1142" s="5"/>
      <c r="H1142" s="3"/>
      <c r="J1142" s="3">
        <f t="shared" si="75"/>
        <v>106.64999999999678</v>
      </c>
      <c r="K1142" s="84" t="s">
        <v>39</v>
      </c>
      <c r="M1142" s="3">
        <f t="shared" si="76"/>
        <v>96.64999999999678</v>
      </c>
      <c r="N1142" s="7" t="s">
        <v>47</v>
      </c>
    </row>
    <row r="1143" spans="1:14" x14ac:dyDescent="0.2">
      <c r="A1143" s="3">
        <f t="shared" si="73"/>
        <v>106.69999999999678</v>
      </c>
      <c r="B1143" s="2">
        <v>0.89300000000000002</v>
      </c>
      <c r="C1143" s="3"/>
      <c r="D1143" s="3">
        <f t="shared" si="74"/>
        <v>96.699999999996777</v>
      </c>
      <c r="E1143" s="4">
        <v>1.38</v>
      </c>
      <c r="F1143" s="18"/>
      <c r="G1143" s="5"/>
      <c r="H1143" s="3"/>
      <c r="J1143" s="3">
        <f t="shared" si="75"/>
        <v>106.69999999999678</v>
      </c>
      <c r="K1143" s="84" t="s">
        <v>39</v>
      </c>
      <c r="M1143" s="3">
        <f t="shared" si="76"/>
        <v>96.699999999996777</v>
      </c>
      <c r="N1143" s="7" t="s">
        <v>47</v>
      </c>
    </row>
    <row r="1144" spans="1:14" x14ac:dyDescent="0.2">
      <c r="A1144" s="3">
        <f t="shared" si="73"/>
        <v>106.74999999999677</v>
      </c>
      <c r="B1144" s="2">
        <v>0.89300000000000002</v>
      </c>
      <c r="C1144" s="3"/>
      <c r="D1144" s="3">
        <f t="shared" si="74"/>
        <v>96.749999999996774</v>
      </c>
      <c r="E1144" s="4">
        <v>1.38</v>
      </c>
      <c r="F1144" s="18"/>
      <c r="G1144" s="5"/>
      <c r="H1144" s="3"/>
      <c r="J1144" s="3">
        <f t="shared" si="75"/>
        <v>106.74999999999677</v>
      </c>
      <c r="K1144" s="84" t="s">
        <v>39</v>
      </c>
      <c r="M1144" s="3">
        <f t="shared" si="76"/>
        <v>96.749999999996774</v>
      </c>
      <c r="N1144" s="7" t="s">
        <v>47</v>
      </c>
    </row>
    <row r="1145" spans="1:14" x14ac:dyDescent="0.2">
      <c r="A1145" s="3">
        <f t="shared" si="73"/>
        <v>106.79999999999677</v>
      </c>
      <c r="B1145" s="2">
        <v>0.89200000000000002</v>
      </c>
      <c r="C1145" s="3"/>
      <c r="D1145" s="3">
        <f t="shared" si="74"/>
        <v>96.799999999996771</v>
      </c>
      <c r="E1145" s="4">
        <v>1.379</v>
      </c>
      <c r="F1145" s="20"/>
      <c r="G1145" s="5"/>
      <c r="H1145" s="3"/>
      <c r="J1145" s="3">
        <f t="shared" si="75"/>
        <v>106.79999999999677</v>
      </c>
      <c r="K1145" s="84" t="s">
        <v>39</v>
      </c>
      <c r="M1145" s="3">
        <f t="shared" si="76"/>
        <v>96.799999999996771</v>
      </c>
      <c r="N1145" s="7" t="s">
        <v>47</v>
      </c>
    </row>
    <row r="1146" spans="1:14" x14ac:dyDescent="0.2">
      <c r="A1146" s="3">
        <f t="shared" si="73"/>
        <v>106.84999999999677</v>
      </c>
      <c r="B1146" s="2">
        <v>0.89200000000000002</v>
      </c>
      <c r="C1146" s="3"/>
      <c r="D1146" s="3">
        <f t="shared" si="74"/>
        <v>96.849999999996768</v>
      </c>
      <c r="E1146" s="4">
        <v>1.379</v>
      </c>
      <c r="F1146" s="18"/>
      <c r="G1146" s="5"/>
      <c r="H1146" s="3"/>
      <c r="J1146" s="3">
        <f t="shared" si="75"/>
        <v>106.84999999999677</v>
      </c>
      <c r="K1146" s="84" t="s">
        <v>39</v>
      </c>
      <c r="M1146" s="3">
        <f t="shared" si="76"/>
        <v>96.849999999996768</v>
      </c>
      <c r="N1146" s="7" t="s">
        <v>47</v>
      </c>
    </row>
    <row r="1147" spans="1:14" x14ac:dyDescent="0.2">
      <c r="A1147" s="3">
        <f t="shared" si="73"/>
        <v>106.89999999999677</v>
      </c>
      <c r="B1147" s="2">
        <v>0.89200000000000002</v>
      </c>
      <c r="C1147" s="3"/>
      <c r="D1147" s="3">
        <f t="shared" si="74"/>
        <v>96.899999999996766</v>
      </c>
      <c r="E1147" s="4">
        <v>1.379</v>
      </c>
      <c r="F1147" s="3"/>
      <c r="G1147" s="5"/>
      <c r="H1147" s="3"/>
      <c r="J1147" s="3">
        <f t="shared" si="75"/>
        <v>106.89999999999677</v>
      </c>
      <c r="K1147" s="84" t="s">
        <v>39</v>
      </c>
      <c r="M1147" s="3">
        <f t="shared" si="76"/>
        <v>96.899999999996766</v>
      </c>
      <c r="N1147" s="7" t="s">
        <v>47</v>
      </c>
    </row>
    <row r="1148" spans="1:14" x14ac:dyDescent="0.2">
      <c r="A1148" s="3">
        <f t="shared" si="73"/>
        <v>106.94999999999676</v>
      </c>
      <c r="B1148" s="2">
        <v>0.89200000000000002</v>
      </c>
      <c r="C1148" s="3"/>
      <c r="D1148" s="3">
        <f t="shared" si="74"/>
        <v>96.949999999996763</v>
      </c>
      <c r="E1148" s="4">
        <v>1.379</v>
      </c>
      <c r="F1148" s="18"/>
      <c r="G1148" s="5"/>
      <c r="H1148" s="3"/>
      <c r="J1148" s="3">
        <f t="shared" si="75"/>
        <v>106.94999999999676</v>
      </c>
      <c r="K1148" s="84" t="s">
        <v>39</v>
      </c>
      <c r="M1148" s="3">
        <f t="shared" si="76"/>
        <v>96.949999999996763</v>
      </c>
      <c r="N1148" s="7" t="s">
        <v>47</v>
      </c>
    </row>
    <row r="1149" spans="1:14" x14ac:dyDescent="0.2">
      <c r="A1149" s="3">
        <f t="shared" si="73"/>
        <v>106.99999999999676</v>
      </c>
      <c r="B1149" s="2">
        <v>0.89200000000000002</v>
      </c>
      <c r="C1149" s="3"/>
      <c r="D1149" s="3">
        <f t="shared" si="74"/>
        <v>96.99999999999676</v>
      </c>
      <c r="E1149" s="4">
        <v>1.379</v>
      </c>
      <c r="F1149" s="18"/>
      <c r="G1149" s="5"/>
      <c r="H1149" s="3"/>
      <c r="J1149" s="3">
        <f t="shared" si="75"/>
        <v>106.99999999999676</v>
      </c>
      <c r="K1149" s="84" t="s">
        <v>39</v>
      </c>
      <c r="M1149" s="3">
        <f t="shared" si="76"/>
        <v>96.99999999999676</v>
      </c>
      <c r="N1149" s="7" t="s">
        <v>47</v>
      </c>
    </row>
    <row r="1150" spans="1:14" x14ac:dyDescent="0.2">
      <c r="A1150" s="3">
        <f t="shared" si="73"/>
        <v>107.04999999999676</v>
      </c>
      <c r="B1150" s="2">
        <v>0.89200000000000002</v>
      </c>
      <c r="C1150" s="3"/>
      <c r="D1150" s="3">
        <f t="shared" si="74"/>
        <v>97.049999999996757</v>
      </c>
      <c r="E1150" s="4">
        <v>1.377</v>
      </c>
      <c r="F1150" s="13"/>
      <c r="G1150" s="5"/>
      <c r="H1150" s="3"/>
      <c r="J1150" s="3">
        <f t="shared" si="75"/>
        <v>107.04999999999676</v>
      </c>
      <c r="K1150" s="84" t="s">
        <v>39</v>
      </c>
      <c r="M1150" s="3">
        <f t="shared" si="76"/>
        <v>97.049999999996757</v>
      </c>
      <c r="N1150" s="7" t="s">
        <v>47</v>
      </c>
    </row>
    <row r="1151" spans="1:14" x14ac:dyDescent="0.2">
      <c r="A1151" s="3">
        <f t="shared" si="73"/>
        <v>107.09999999999675</v>
      </c>
      <c r="B1151" s="2">
        <v>0.89200000000000002</v>
      </c>
      <c r="C1151" s="3"/>
      <c r="D1151" s="3">
        <f t="shared" si="74"/>
        <v>97.099999999996754</v>
      </c>
      <c r="E1151" s="4">
        <v>1.377</v>
      </c>
      <c r="F1151" s="13"/>
      <c r="G1151" s="5"/>
      <c r="H1151" s="3"/>
      <c r="J1151" s="3">
        <f t="shared" si="75"/>
        <v>107.09999999999675</v>
      </c>
      <c r="K1151" s="84" t="s">
        <v>39</v>
      </c>
      <c r="M1151" s="3">
        <f t="shared" si="76"/>
        <v>97.099999999996754</v>
      </c>
      <c r="N1151" s="7" t="s">
        <v>47</v>
      </c>
    </row>
    <row r="1152" spans="1:14" x14ac:dyDescent="0.2">
      <c r="A1152" s="3">
        <f t="shared" si="73"/>
        <v>107.14999999999675</v>
      </c>
      <c r="B1152" s="2">
        <v>0.89200000000000002</v>
      </c>
      <c r="C1152" s="3"/>
      <c r="D1152" s="3">
        <f t="shared" si="74"/>
        <v>97.149999999996751</v>
      </c>
      <c r="E1152" s="4">
        <v>1.377</v>
      </c>
      <c r="F1152" s="13"/>
      <c r="G1152" s="5"/>
      <c r="H1152" s="3"/>
      <c r="J1152" s="3">
        <f t="shared" si="75"/>
        <v>107.14999999999675</v>
      </c>
      <c r="K1152" s="84" t="s">
        <v>39</v>
      </c>
      <c r="M1152" s="3">
        <f t="shared" si="76"/>
        <v>97.149999999996751</v>
      </c>
      <c r="N1152" s="7" t="s">
        <v>47</v>
      </c>
    </row>
    <row r="1153" spans="1:14" x14ac:dyDescent="0.2">
      <c r="A1153" s="3">
        <f t="shared" si="73"/>
        <v>107.19999999999675</v>
      </c>
      <c r="B1153" s="2">
        <v>0.89200000000000002</v>
      </c>
      <c r="C1153" s="3"/>
      <c r="D1153" s="3">
        <f t="shared" si="74"/>
        <v>97.199999999996749</v>
      </c>
      <c r="E1153" s="4">
        <v>1.377</v>
      </c>
      <c r="F1153" s="13"/>
      <c r="G1153" s="5"/>
      <c r="H1153" s="3"/>
      <c r="J1153" s="3">
        <f t="shared" si="75"/>
        <v>107.19999999999675</v>
      </c>
      <c r="K1153" s="84" t="s">
        <v>39</v>
      </c>
      <c r="M1153" s="3">
        <f t="shared" si="76"/>
        <v>97.199999999996749</v>
      </c>
      <c r="N1153" s="7" t="s">
        <v>47</v>
      </c>
    </row>
    <row r="1154" spans="1:14" x14ac:dyDescent="0.2">
      <c r="A1154" s="3">
        <f t="shared" si="73"/>
        <v>107.24999999999675</v>
      </c>
      <c r="B1154" s="2">
        <v>0.89200000000000002</v>
      </c>
      <c r="C1154" s="3"/>
      <c r="D1154" s="3">
        <f t="shared" si="74"/>
        <v>97.249999999996746</v>
      </c>
      <c r="E1154" s="4">
        <v>1.377</v>
      </c>
      <c r="F1154" s="13"/>
      <c r="G1154" s="5"/>
      <c r="H1154" s="3"/>
      <c r="J1154" s="3">
        <f t="shared" si="75"/>
        <v>107.24999999999675</v>
      </c>
      <c r="K1154" s="84" t="s">
        <v>39</v>
      </c>
      <c r="M1154" s="3">
        <f t="shared" si="76"/>
        <v>97.249999999996746</v>
      </c>
      <c r="N1154" s="7" t="s">
        <v>47</v>
      </c>
    </row>
    <row r="1155" spans="1:14" x14ac:dyDescent="0.2">
      <c r="A1155" s="3">
        <f t="shared" si="73"/>
        <v>107.29999999999674</v>
      </c>
      <c r="B1155" s="2">
        <v>0.89100000000000001</v>
      </c>
      <c r="C1155" s="3"/>
      <c r="D1155" s="3">
        <f t="shared" si="74"/>
        <v>97.299999999996743</v>
      </c>
      <c r="E1155" s="4">
        <v>1.3759999999999999</v>
      </c>
      <c r="F1155" s="13"/>
      <c r="G1155" s="5"/>
      <c r="H1155" s="3"/>
      <c r="J1155" s="3">
        <f t="shared" si="75"/>
        <v>107.29999999999674</v>
      </c>
      <c r="K1155" s="84" t="s">
        <v>39</v>
      </c>
      <c r="M1155" s="3">
        <f t="shared" si="76"/>
        <v>97.299999999996743</v>
      </c>
      <c r="N1155" s="7" t="s">
        <v>47</v>
      </c>
    </row>
    <row r="1156" spans="1:14" x14ac:dyDescent="0.2">
      <c r="A1156" s="3">
        <f t="shared" si="73"/>
        <v>107.34999999999674</v>
      </c>
      <c r="B1156" s="2">
        <v>0.89100000000000001</v>
      </c>
      <c r="C1156" s="3"/>
      <c r="D1156" s="3">
        <f t="shared" si="74"/>
        <v>97.34999999999674</v>
      </c>
      <c r="E1156" s="4">
        <v>1.3759999999999999</v>
      </c>
      <c r="F1156" s="13"/>
      <c r="G1156" s="5"/>
      <c r="H1156" s="3"/>
      <c r="J1156" s="3">
        <f t="shared" si="75"/>
        <v>107.34999999999674</v>
      </c>
      <c r="K1156" s="84" t="s">
        <v>39</v>
      </c>
      <c r="M1156" s="3">
        <f t="shared" si="76"/>
        <v>97.34999999999674</v>
      </c>
      <c r="N1156" s="7" t="s">
        <v>47</v>
      </c>
    </row>
    <row r="1157" spans="1:14" x14ac:dyDescent="0.2">
      <c r="A1157" s="3">
        <f t="shared" si="73"/>
        <v>107.39999999999674</v>
      </c>
      <c r="B1157" s="2">
        <v>0.89100000000000001</v>
      </c>
      <c r="C1157" s="3"/>
      <c r="D1157" s="3">
        <f t="shared" si="74"/>
        <v>97.399999999996737</v>
      </c>
      <c r="E1157" s="4">
        <v>1.3759999999999999</v>
      </c>
      <c r="F1157" s="13"/>
      <c r="G1157" s="5"/>
      <c r="H1157" s="3"/>
      <c r="J1157" s="3">
        <f t="shared" si="75"/>
        <v>107.39999999999674</v>
      </c>
      <c r="K1157" s="84" t="s">
        <v>39</v>
      </c>
      <c r="M1157" s="3">
        <f t="shared" si="76"/>
        <v>97.399999999996737</v>
      </c>
      <c r="N1157" s="7" t="s">
        <v>47</v>
      </c>
    </row>
    <row r="1158" spans="1:14" x14ac:dyDescent="0.2">
      <c r="A1158" s="3">
        <f t="shared" si="73"/>
        <v>107.44999999999673</v>
      </c>
      <c r="B1158" s="2">
        <v>0.89100000000000001</v>
      </c>
      <c r="C1158" s="3"/>
      <c r="D1158" s="3">
        <f t="shared" si="74"/>
        <v>97.449999999996734</v>
      </c>
      <c r="E1158" s="4">
        <v>1.3759999999999999</v>
      </c>
      <c r="F1158" s="13"/>
      <c r="G1158" s="5"/>
      <c r="H1158" s="3"/>
      <c r="J1158" s="3">
        <f t="shared" si="75"/>
        <v>107.44999999999673</v>
      </c>
      <c r="K1158" s="84" t="s">
        <v>39</v>
      </c>
      <c r="M1158" s="3">
        <f t="shared" si="76"/>
        <v>97.449999999996734</v>
      </c>
      <c r="N1158" s="7" t="s">
        <v>47</v>
      </c>
    </row>
    <row r="1159" spans="1:14" x14ac:dyDescent="0.2">
      <c r="A1159" s="3">
        <f t="shared" si="73"/>
        <v>107.49999999999673</v>
      </c>
      <c r="B1159" s="2">
        <v>0.89100000000000001</v>
      </c>
      <c r="C1159" s="3"/>
      <c r="D1159" s="3">
        <f t="shared" si="74"/>
        <v>97.499999999996732</v>
      </c>
      <c r="E1159" s="4">
        <v>1.3759999999999999</v>
      </c>
      <c r="F1159" s="13"/>
      <c r="G1159" s="5"/>
      <c r="H1159" s="3"/>
      <c r="J1159" s="3">
        <f t="shared" si="75"/>
        <v>107.49999999999673</v>
      </c>
      <c r="K1159" s="84" t="s">
        <v>39</v>
      </c>
      <c r="M1159" s="3">
        <f t="shared" si="76"/>
        <v>97.499999999996732</v>
      </c>
      <c r="N1159" s="7" t="s">
        <v>47</v>
      </c>
    </row>
    <row r="1160" spans="1:14" x14ac:dyDescent="0.2">
      <c r="A1160" s="3">
        <f t="shared" si="73"/>
        <v>107.54999999999673</v>
      </c>
      <c r="B1160" s="2">
        <v>0.89</v>
      </c>
      <c r="C1160" s="3"/>
      <c r="D1160" s="3">
        <f t="shared" si="74"/>
        <v>97.549999999996729</v>
      </c>
      <c r="E1160" s="4">
        <v>1.375</v>
      </c>
      <c r="F1160" s="17"/>
      <c r="G1160" s="5"/>
      <c r="H1160" s="3"/>
      <c r="J1160" s="3">
        <f t="shared" si="75"/>
        <v>107.54999999999673</v>
      </c>
      <c r="K1160" s="84" t="s">
        <v>39</v>
      </c>
      <c r="M1160" s="3">
        <f t="shared" si="76"/>
        <v>97.549999999996729</v>
      </c>
      <c r="N1160" s="7" t="s">
        <v>47</v>
      </c>
    </row>
    <row r="1161" spans="1:14" x14ac:dyDescent="0.2">
      <c r="A1161" s="3">
        <f t="shared" si="73"/>
        <v>107.59999999999673</v>
      </c>
      <c r="B1161" s="2">
        <v>0.89</v>
      </c>
      <c r="C1161" s="3"/>
      <c r="D1161" s="3">
        <f t="shared" si="74"/>
        <v>97.599999999996726</v>
      </c>
      <c r="E1161" s="4">
        <v>1.375</v>
      </c>
      <c r="F1161" s="17"/>
      <c r="G1161" s="5"/>
      <c r="H1161" s="3"/>
      <c r="J1161" s="3">
        <f t="shared" si="75"/>
        <v>107.59999999999673</v>
      </c>
      <c r="K1161" s="84" t="s">
        <v>39</v>
      </c>
      <c r="M1161" s="3">
        <f t="shared" si="76"/>
        <v>97.599999999996726</v>
      </c>
      <c r="N1161" s="7" t="s">
        <v>47</v>
      </c>
    </row>
    <row r="1162" spans="1:14" x14ac:dyDescent="0.2">
      <c r="A1162" s="3">
        <f t="shared" ref="A1162:A1225" si="77">A1161+0.05</f>
        <v>107.64999999999672</v>
      </c>
      <c r="B1162" s="2">
        <v>0.89</v>
      </c>
      <c r="C1162" s="3"/>
      <c r="D1162" s="3">
        <f t="shared" ref="D1162:D1225" si="78">D1161+0.05</f>
        <v>97.649999999996723</v>
      </c>
      <c r="E1162" s="4">
        <v>1.375</v>
      </c>
      <c r="F1162" s="18"/>
      <c r="G1162" s="5"/>
      <c r="H1162" s="3"/>
      <c r="J1162" s="3">
        <f t="shared" ref="J1162:J1225" si="79">J1161+0.05</f>
        <v>107.64999999999672</v>
      </c>
      <c r="K1162" s="84" t="s">
        <v>39</v>
      </c>
      <c r="M1162" s="3">
        <f t="shared" ref="M1162:M1225" si="80">M1161+0.05</f>
        <v>97.649999999996723</v>
      </c>
      <c r="N1162" s="7" t="s">
        <v>47</v>
      </c>
    </row>
    <row r="1163" spans="1:14" x14ac:dyDescent="0.2">
      <c r="A1163" s="3">
        <f t="shared" si="77"/>
        <v>107.69999999999672</v>
      </c>
      <c r="B1163" s="2">
        <v>0.89</v>
      </c>
      <c r="C1163" s="3"/>
      <c r="D1163" s="3">
        <f t="shared" si="78"/>
        <v>97.69999999999672</v>
      </c>
      <c r="E1163" s="4">
        <v>1.375</v>
      </c>
      <c r="F1163" s="18"/>
      <c r="G1163" s="5"/>
      <c r="H1163" s="3"/>
      <c r="J1163" s="3">
        <f t="shared" si="79"/>
        <v>107.69999999999672</v>
      </c>
      <c r="K1163" s="84" t="s">
        <v>39</v>
      </c>
      <c r="M1163" s="3">
        <f t="shared" si="80"/>
        <v>97.69999999999672</v>
      </c>
      <c r="N1163" s="7" t="s">
        <v>47</v>
      </c>
    </row>
    <row r="1164" spans="1:14" x14ac:dyDescent="0.2">
      <c r="A1164" s="3">
        <f t="shared" si="77"/>
        <v>107.74999999999672</v>
      </c>
      <c r="B1164" s="2">
        <v>0.89</v>
      </c>
      <c r="C1164" s="3"/>
      <c r="D1164" s="3">
        <f t="shared" si="78"/>
        <v>97.749999999996717</v>
      </c>
      <c r="E1164" s="4">
        <v>1.375</v>
      </c>
      <c r="F1164" s="18"/>
      <c r="G1164" s="5"/>
      <c r="H1164" s="3"/>
      <c r="J1164" s="3">
        <f t="shared" si="79"/>
        <v>107.74999999999672</v>
      </c>
      <c r="K1164" s="84" t="s">
        <v>39</v>
      </c>
      <c r="M1164" s="3">
        <f t="shared" si="80"/>
        <v>97.749999999996717</v>
      </c>
      <c r="N1164" s="7" t="s">
        <v>47</v>
      </c>
    </row>
    <row r="1165" spans="1:14" x14ac:dyDescent="0.2">
      <c r="A1165" s="3">
        <f t="shared" si="77"/>
        <v>107.79999999999671</v>
      </c>
      <c r="B1165" s="2">
        <v>0.89</v>
      </c>
      <c r="C1165" s="3"/>
      <c r="D1165" s="3">
        <f t="shared" si="78"/>
        <v>97.799999999996714</v>
      </c>
      <c r="E1165" s="4">
        <v>1.3740000000000001</v>
      </c>
      <c r="F1165" s="20"/>
      <c r="G1165" s="5"/>
      <c r="H1165" s="3"/>
      <c r="J1165" s="3">
        <f t="shared" si="79"/>
        <v>107.79999999999671</v>
      </c>
      <c r="K1165" s="84" t="s">
        <v>39</v>
      </c>
      <c r="M1165" s="3">
        <f t="shared" si="80"/>
        <v>97.799999999996714</v>
      </c>
      <c r="N1165" s="7" t="s">
        <v>47</v>
      </c>
    </row>
    <row r="1166" spans="1:14" x14ac:dyDescent="0.2">
      <c r="A1166" s="3">
        <f t="shared" si="77"/>
        <v>107.84999999999671</v>
      </c>
      <c r="B1166" s="2">
        <v>0.89</v>
      </c>
      <c r="C1166" s="3"/>
      <c r="D1166" s="3">
        <f t="shared" si="78"/>
        <v>97.849999999996712</v>
      </c>
      <c r="E1166" s="4">
        <v>1.3740000000000001</v>
      </c>
      <c r="F1166" s="18"/>
      <c r="G1166" s="5"/>
      <c r="H1166" s="3"/>
      <c r="J1166" s="3">
        <f t="shared" si="79"/>
        <v>107.84999999999671</v>
      </c>
      <c r="K1166" s="84" t="s">
        <v>39</v>
      </c>
      <c r="M1166" s="3">
        <f t="shared" si="80"/>
        <v>97.849999999996712</v>
      </c>
      <c r="N1166" s="7" t="s">
        <v>47</v>
      </c>
    </row>
    <row r="1167" spans="1:14" x14ac:dyDescent="0.2">
      <c r="A1167" s="3">
        <f t="shared" si="77"/>
        <v>107.89999999999671</v>
      </c>
      <c r="B1167" s="2">
        <v>0.89</v>
      </c>
      <c r="C1167" s="3"/>
      <c r="D1167" s="3">
        <f t="shared" si="78"/>
        <v>97.899999999996709</v>
      </c>
      <c r="E1167" s="4">
        <v>1.3740000000000001</v>
      </c>
      <c r="F1167" s="3"/>
      <c r="G1167" s="5"/>
      <c r="H1167" s="3"/>
      <c r="J1167" s="3">
        <f t="shared" si="79"/>
        <v>107.89999999999671</v>
      </c>
      <c r="K1167" s="84" t="s">
        <v>39</v>
      </c>
      <c r="M1167" s="3">
        <f t="shared" si="80"/>
        <v>97.899999999996709</v>
      </c>
      <c r="N1167" s="7" t="s">
        <v>47</v>
      </c>
    </row>
    <row r="1168" spans="1:14" x14ac:dyDescent="0.2">
      <c r="A1168" s="3">
        <f t="shared" si="77"/>
        <v>107.94999999999671</v>
      </c>
      <c r="B1168" s="2">
        <v>0.89</v>
      </c>
      <c r="C1168" s="3"/>
      <c r="D1168" s="3">
        <f t="shared" si="78"/>
        <v>97.949999999996706</v>
      </c>
      <c r="E1168" s="4">
        <v>1.3740000000000001</v>
      </c>
      <c r="F1168" s="18"/>
      <c r="G1168" s="5"/>
      <c r="H1168" s="3"/>
      <c r="J1168" s="3">
        <f t="shared" si="79"/>
        <v>107.94999999999671</v>
      </c>
      <c r="K1168" s="84" t="s">
        <v>39</v>
      </c>
      <c r="M1168" s="3">
        <f t="shared" si="80"/>
        <v>97.949999999996706</v>
      </c>
      <c r="N1168" s="7" t="s">
        <v>47</v>
      </c>
    </row>
    <row r="1169" spans="1:14" x14ac:dyDescent="0.2">
      <c r="A1169" s="3">
        <f t="shared" si="77"/>
        <v>107.9999999999967</v>
      </c>
      <c r="B1169" s="2">
        <v>0.89</v>
      </c>
      <c r="C1169" s="3"/>
      <c r="D1169" s="3">
        <f t="shared" si="78"/>
        <v>97.999999999996703</v>
      </c>
      <c r="E1169" s="4">
        <v>1.3740000000000001</v>
      </c>
      <c r="F1169" s="18"/>
      <c r="G1169" s="5"/>
      <c r="H1169" s="3"/>
      <c r="J1169" s="3">
        <f t="shared" si="79"/>
        <v>107.9999999999967</v>
      </c>
      <c r="K1169" s="84" t="s">
        <v>39</v>
      </c>
      <c r="M1169" s="3">
        <f t="shared" si="80"/>
        <v>97.999999999996703</v>
      </c>
      <c r="N1169" s="7" t="s">
        <v>47</v>
      </c>
    </row>
    <row r="1170" spans="1:14" x14ac:dyDescent="0.2">
      <c r="A1170" s="3">
        <f t="shared" si="77"/>
        <v>108.0499999999967</v>
      </c>
      <c r="B1170" s="2">
        <v>0.88900000000000001</v>
      </c>
      <c r="C1170" s="3"/>
      <c r="D1170" s="3">
        <f t="shared" si="78"/>
        <v>98.0499999999967</v>
      </c>
      <c r="E1170" s="4">
        <v>1.373</v>
      </c>
      <c r="F1170" s="13"/>
      <c r="G1170" s="5"/>
      <c r="H1170" s="3"/>
      <c r="J1170" s="3">
        <f t="shared" si="79"/>
        <v>108.0499999999967</v>
      </c>
      <c r="K1170" s="84" t="s">
        <v>39</v>
      </c>
      <c r="M1170" s="3">
        <f t="shared" si="80"/>
        <v>98.0499999999967</v>
      </c>
      <c r="N1170" s="7" t="s">
        <v>47</v>
      </c>
    </row>
    <row r="1171" spans="1:14" x14ac:dyDescent="0.2">
      <c r="A1171" s="3">
        <f t="shared" si="77"/>
        <v>108.0999999999967</v>
      </c>
      <c r="B1171" s="2">
        <v>0.88900000000000001</v>
      </c>
      <c r="C1171" s="3"/>
      <c r="D1171" s="3">
        <f t="shared" si="78"/>
        <v>98.099999999996697</v>
      </c>
      <c r="E1171" s="4">
        <v>1.373</v>
      </c>
      <c r="F1171" s="13"/>
      <c r="G1171" s="5"/>
      <c r="H1171" s="3"/>
      <c r="J1171" s="3">
        <f t="shared" si="79"/>
        <v>108.0999999999967</v>
      </c>
      <c r="K1171" s="84" t="s">
        <v>39</v>
      </c>
      <c r="M1171" s="3">
        <f t="shared" si="80"/>
        <v>98.099999999996697</v>
      </c>
      <c r="N1171" s="7" t="s">
        <v>47</v>
      </c>
    </row>
    <row r="1172" spans="1:14" x14ac:dyDescent="0.2">
      <c r="A1172" s="3">
        <f t="shared" si="77"/>
        <v>108.14999999999669</v>
      </c>
      <c r="B1172" s="2">
        <v>0.88900000000000001</v>
      </c>
      <c r="C1172" s="3"/>
      <c r="D1172" s="3">
        <f t="shared" si="78"/>
        <v>98.149999999996695</v>
      </c>
      <c r="E1172" s="4">
        <v>1.373</v>
      </c>
      <c r="F1172" s="13"/>
      <c r="G1172" s="5"/>
      <c r="H1172" s="3"/>
      <c r="J1172" s="3">
        <f t="shared" si="79"/>
        <v>108.14999999999669</v>
      </c>
      <c r="K1172" s="84" t="s">
        <v>39</v>
      </c>
      <c r="M1172" s="3">
        <f t="shared" si="80"/>
        <v>98.149999999996695</v>
      </c>
      <c r="N1172" s="7" t="s">
        <v>47</v>
      </c>
    </row>
    <row r="1173" spans="1:14" x14ac:dyDescent="0.2">
      <c r="A1173" s="3">
        <f t="shared" si="77"/>
        <v>108.19999999999669</v>
      </c>
      <c r="B1173" s="2">
        <v>0.88900000000000001</v>
      </c>
      <c r="C1173" s="3"/>
      <c r="D1173" s="3">
        <f t="shared" si="78"/>
        <v>98.199999999996692</v>
      </c>
      <c r="E1173" s="4">
        <v>1.373</v>
      </c>
      <c r="F1173" s="13"/>
      <c r="G1173" s="5"/>
      <c r="H1173" s="3"/>
      <c r="J1173" s="3">
        <f t="shared" si="79"/>
        <v>108.19999999999669</v>
      </c>
      <c r="K1173" s="84" t="s">
        <v>39</v>
      </c>
      <c r="M1173" s="3">
        <f t="shared" si="80"/>
        <v>98.199999999996692</v>
      </c>
      <c r="N1173" s="7" t="s">
        <v>47</v>
      </c>
    </row>
    <row r="1174" spans="1:14" x14ac:dyDescent="0.2">
      <c r="A1174" s="3">
        <f t="shared" si="77"/>
        <v>108.24999999999669</v>
      </c>
      <c r="B1174" s="2">
        <v>0.88900000000000001</v>
      </c>
      <c r="C1174" s="3"/>
      <c r="D1174" s="3">
        <f t="shared" si="78"/>
        <v>98.249999999996689</v>
      </c>
      <c r="E1174" s="4">
        <v>1.373</v>
      </c>
      <c r="F1174" s="13"/>
      <c r="G1174" s="5"/>
      <c r="H1174" s="3"/>
      <c r="J1174" s="3">
        <f t="shared" si="79"/>
        <v>108.24999999999669</v>
      </c>
      <c r="K1174" s="84" t="s">
        <v>39</v>
      </c>
      <c r="M1174" s="3">
        <f t="shared" si="80"/>
        <v>98.249999999996689</v>
      </c>
      <c r="N1174" s="7" t="s">
        <v>47</v>
      </c>
    </row>
    <row r="1175" spans="1:14" x14ac:dyDescent="0.2">
      <c r="A1175" s="3">
        <f t="shared" si="77"/>
        <v>108.29999999999669</v>
      </c>
      <c r="B1175" s="2">
        <v>0.88900000000000001</v>
      </c>
      <c r="C1175" s="3"/>
      <c r="D1175" s="3">
        <f t="shared" si="78"/>
        <v>98.299999999996686</v>
      </c>
      <c r="E1175" s="4">
        <v>1.371</v>
      </c>
      <c r="F1175" s="13"/>
      <c r="G1175" s="5"/>
      <c r="H1175" s="3"/>
      <c r="J1175" s="3">
        <f t="shared" si="79"/>
        <v>108.29999999999669</v>
      </c>
      <c r="K1175" s="84" t="s">
        <v>39</v>
      </c>
      <c r="M1175" s="3">
        <f t="shared" si="80"/>
        <v>98.299999999996686</v>
      </c>
      <c r="N1175" s="7" t="s">
        <v>47</v>
      </c>
    </row>
    <row r="1176" spans="1:14" x14ac:dyDescent="0.2">
      <c r="A1176" s="3">
        <f t="shared" si="77"/>
        <v>108.34999999999668</v>
      </c>
      <c r="B1176" s="2">
        <v>0.88900000000000001</v>
      </c>
      <c r="C1176" s="3"/>
      <c r="D1176" s="3">
        <f t="shared" si="78"/>
        <v>98.349999999996683</v>
      </c>
      <c r="E1176" s="4">
        <v>1.371</v>
      </c>
      <c r="F1176" s="13"/>
      <c r="G1176" s="5"/>
      <c r="H1176" s="3"/>
      <c r="J1176" s="3">
        <f t="shared" si="79"/>
        <v>108.34999999999668</v>
      </c>
      <c r="K1176" s="84" t="s">
        <v>39</v>
      </c>
      <c r="M1176" s="3">
        <f t="shared" si="80"/>
        <v>98.349999999996683</v>
      </c>
      <c r="N1176" s="7" t="s">
        <v>47</v>
      </c>
    </row>
    <row r="1177" spans="1:14" x14ac:dyDescent="0.2">
      <c r="A1177" s="3">
        <f t="shared" si="77"/>
        <v>108.39999999999668</v>
      </c>
      <c r="B1177" s="2">
        <v>0.88900000000000001</v>
      </c>
      <c r="C1177" s="3"/>
      <c r="D1177" s="3">
        <f t="shared" si="78"/>
        <v>98.39999999999668</v>
      </c>
      <c r="E1177" s="4">
        <v>1.371</v>
      </c>
      <c r="F1177" s="13"/>
      <c r="G1177" s="5"/>
      <c r="H1177" s="3"/>
      <c r="J1177" s="3">
        <f t="shared" si="79"/>
        <v>108.39999999999668</v>
      </c>
      <c r="K1177" s="84" t="s">
        <v>39</v>
      </c>
      <c r="M1177" s="3">
        <f t="shared" si="80"/>
        <v>98.39999999999668</v>
      </c>
      <c r="N1177" s="7" t="s">
        <v>47</v>
      </c>
    </row>
    <row r="1178" spans="1:14" x14ac:dyDescent="0.2">
      <c r="A1178" s="3">
        <f t="shared" si="77"/>
        <v>108.44999999999668</v>
      </c>
      <c r="B1178" s="2">
        <v>0.88900000000000001</v>
      </c>
      <c r="C1178" s="3"/>
      <c r="D1178" s="3">
        <f t="shared" si="78"/>
        <v>98.449999999996678</v>
      </c>
      <c r="E1178" s="4">
        <v>1.371</v>
      </c>
      <c r="F1178" s="13"/>
      <c r="G1178" s="5"/>
      <c r="H1178" s="3"/>
      <c r="J1178" s="3">
        <f t="shared" si="79"/>
        <v>108.44999999999668</v>
      </c>
      <c r="K1178" s="84" t="s">
        <v>39</v>
      </c>
      <c r="M1178" s="3">
        <f t="shared" si="80"/>
        <v>98.449999999996678</v>
      </c>
      <c r="N1178" s="7" t="s">
        <v>47</v>
      </c>
    </row>
    <row r="1179" spans="1:14" x14ac:dyDescent="0.2">
      <c r="A1179" s="3">
        <f t="shared" si="77"/>
        <v>108.49999999999667</v>
      </c>
      <c r="B1179" s="2">
        <v>0.88900000000000001</v>
      </c>
      <c r="C1179" s="3"/>
      <c r="D1179" s="3">
        <f t="shared" si="78"/>
        <v>98.499999999996675</v>
      </c>
      <c r="E1179" s="4">
        <v>1.371</v>
      </c>
      <c r="F1179" s="13"/>
      <c r="G1179" s="5"/>
      <c r="H1179" s="3"/>
      <c r="J1179" s="3">
        <f t="shared" si="79"/>
        <v>108.49999999999667</v>
      </c>
      <c r="K1179" s="84" t="s">
        <v>39</v>
      </c>
      <c r="M1179" s="3">
        <f t="shared" si="80"/>
        <v>98.499999999996675</v>
      </c>
      <c r="N1179" s="7" t="s">
        <v>47</v>
      </c>
    </row>
    <row r="1180" spans="1:14" x14ac:dyDescent="0.2">
      <c r="A1180" s="3">
        <f t="shared" si="77"/>
        <v>108.54999999999667</v>
      </c>
      <c r="B1180" s="2">
        <v>0.88800000000000001</v>
      </c>
      <c r="C1180" s="3"/>
      <c r="D1180" s="3">
        <f t="shared" si="78"/>
        <v>98.549999999996672</v>
      </c>
      <c r="E1180" s="4">
        <v>1.37</v>
      </c>
      <c r="F1180" s="17"/>
      <c r="G1180" s="5"/>
      <c r="H1180" s="3"/>
      <c r="J1180" s="3">
        <f t="shared" si="79"/>
        <v>108.54999999999667</v>
      </c>
      <c r="K1180" s="84" t="s">
        <v>39</v>
      </c>
      <c r="M1180" s="3">
        <f t="shared" si="80"/>
        <v>98.549999999996672</v>
      </c>
      <c r="N1180" s="7" t="s">
        <v>47</v>
      </c>
    </row>
    <row r="1181" spans="1:14" x14ac:dyDescent="0.2">
      <c r="A1181" s="3">
        <f t="shared" si="77"/>
        <v>108.59999999999667</v>
      </c>
      <c r="B1181" s="2">
        <v>0.88800000000000001</v>
      </c>
      <c r="C1181" s="3"/>
      <c r="D1181" s="3">
        <f t="shared" si="78"/>
        <v>98.599999999996669</v>
      </c>
      <c r="E1181" s="4">
        <v>1.37</v>
      </c>
      <c r="F1181" s="17"/>
      <c r="G1181" s="5"/>
      <c r="H1181" s="3"/>
      <c r="J1181" s="3">
        <f t="shared" si="79"/>
        <v>108.59999999999667</v>
      </c>
      <c r="K1181" s="84" t="s">
        <v>39</v>
      </c>
      <c r="M1181" s="3">
        <f t="shared" si="80"/>
        <v>98.599999999996669</v>
      </c>
      <c r="N1181" s="7" t="s">
        <v>47</v>
      </c>
    </row>
    <row r="1182" spans="1:14" x14ac:dyDescent="0.2">
      <c r="A1182" s="3">
        <f t="shared" si="77"/>
        <v>108.64999999999667</v>
      </c>
      <c r="B1182" s="2">
        <v>0.88800000000000001</v>
      </c>
      <c r="C1182" s="3"/>
      <c r="D1182" s="3">
        <f t="shared" si="78"/>
        <v>98.649999999996666</v>
      </c>
      <c r="E1182" s="4">
        <v>1.37</v>
      </c>
      <c r="F1182" s="18"/>
      <c r="G1182" s="5"/>
      <c r="H1182" s="3"/>
      <c r="J1182" s="3">
        <f t="shared" si="79"/>
        <v>108.64999999999667</v>
      </c>
      <c r="K1182" s="84" t="s">
        <v>39</v>
      </c>
      <c r="M1182" s="3">
        <f t="shared" si="80"/>
        <v>98.649999999996666</v>
      </c>
      <c r="N1182" s="7" t="s">
        <v>47</v>
      </c>
    </row>
    <row r="1183" spans="1:14" x14ac:dyDescent="0.2">
      <c r="A1183" s="3">
        <f t="shared" si="77"/>
        <v>108.69999999999666</v>
      </c>
      <c r="B1183" s="2">
        <v>0.88800000000000001</v>
      </c>
      <c r="C1183" s="3"/>
      <c r="D1183" s="3">
        <f t="shared" si="78"/>
        <v>98.699999999996663</v>
      </c>
      <c r="E1183" s="4">
        <v>1.37</v>
      </c>
      <c r="F1183" s="18"/>
      <c r="G1183" s="5"/>
      <c r="H1183" s="3"/>
      <c r="J1183" s="3">
        <f t="shared" si="79"/>
        <v>108.69999999999666</v>
      </c>
      <c r="K1183" s="84" t="s">
        <v>39</v>
      </c>
      <c r="M1183" s="3">
        <f t="shared" si="80"/>
        <v>98.699999999996663</v>
      </c>
      <c r="N1183" s="7" t="s">
        <v>47</v>
      </c>
    </row>
    <row r="1184" spans="1:14" x14ac:dyDescent="0.2">
      <c r="A1184" s="3">
        <f t="shared" si="77"/>
        <v>108.74999999999666</v>
      </c>
      <c r="B1184" s="2">
        <v>0.88800000000000001</v>
      </c>
      <c r="C1184" s="3"/>
      <c r="D1184" s="3">
        <f t="shared" si="78"/>
        <v>98.74999999999666</v>
      </c>
      <c r="E1184" s="4">
        <v>1.37</v>
      </c>
      <c r="F1184" s="18"/>
      <c r="G1184" s="5"/>
      <c r="H1184" s="3"/>
      <c r="J1184" s="3">
        <f t="shared" si="79"/>
        <v>108.74999999999666</v>
      </c>
      <c r="K1184" s="84" t="s">
        <v>39</v>
      </c>
      <c r="M1184" s="3">
        <f t="shared" si="80"/>
        <v>98.74999999999666</v>
      </c>
      <c r="N1184" s="7" t="s">
        <v>47</v>
      </c>
    </row>
    <row r="1185" spans="1:14" x14ac:dyDescent="0.2">
      <c r="A1185" s="3">
        <f t="shared" si="77"/>
        <v>108.79999999999666</v>
      </c>
      <c r="B1185" s="2">
        <v>0.88700000000000001</v>
      </c>
      <c r="C1185" s="3"/>
      <c r="D1185" s="3">
        <f t="shared" si="78"/>
        <v>98.799999999996658</v>
      </c>
      <c r="E1185" s="4">
        <v>1.3680000000000001</v>
      </c>
      <c r="F1185" s="20"/>
      <c r="G1185" s="5"/>
      <c r="H1185" s="3"/>
      <c r="J1185" s="3">
        <f t="shared" si="79"/>
        <v>108.79999999999666</v>
      </c>
      <c r="K1185" s="84" t="s">
        <v>39</v>
      </c>
      <c r="M1185" s="3">
        <f t="shared" si="80"/>
        <v>98.799999999996658</v>
      </c>
      <c r="N1185" s="7" t="s">
        <v>47</v>
      </c>
    </row>
    <row r="1186" spans="1:14" x14ac:dyDescent="0.2">
      <c r="A1186" s="3">
        <f t="shared" si="77"/>
        <v>108.84999999999665</v>
      </c>
      <c r="B1186" s="2">
        <v>0.88700000000000001</v>
      </c>
      <c r="C1186" s="3"/>
      <c r="D1186" s="3">
        <f t="shared" si="78"/>
        <v>98.849999999996655</v>
      </c>
      <c r="E1186" s="4">
        <v>1.3680000000000001</v>
      </c>
      <c r="F1186" s="18"/>
      <c r="G1186" s="5"/>
      <c r="H1186" s="3"/>
      <c r="J1186" s="3">
        <f t="shared" si="79"/>
        <v>108.84999999999665</v>
      </c>
      <c r="K1186" s="84" t="s">
        <v>39</v>
      </c>
      <c r="M1186" s="3">
        <f t="shared" si="80"/>
        <v>98.849999999996655</v>
      </c>
      <c r="N1186" s="7" t="s">
        <v>47</v>
      </c>
    </row>
    <row r="1187" spans="1:14" x14ac:dyDescent="0.2">
      <c r="A1187" s="3">
        <f t="shared" si="77"/>
        <v>108.89999999999665</v>
      </c>
      <c r="B1187" s="2">
        <v>0.88700000000000001</v>
      </c>
      <c r="C1187" s="3"/>
      <c r="D1187" s="3">
        <f t="shared" si="78"/>
        <v>98.899999999996652</v>
      </c>
      <c r="E1187" s="4">
        <v>1.3680000000000001</v>
      </c>
      <c r="F1187" s="3"/>
      <c r="G1187" s="5"/>
      <c r="H1187" s="3"/>
      <c r="J1187" s="3">
        <f t="shared" si="79"/>
        <v>108.89999999999665</v>
      </c>
      <c r="K1187" s="84" t="s">
        <v>39</v>
      </c>
      <c r="M1187" s="3">
        <f t="shared" si="80"/>
        <v>98.899999999996652</v>
      </c>
      <c r="N1187" s="7" t="s">
        <v>47</v>
      </c>
    </row>
    <row r="1188" spans="1:14" x14ac:dyDescent="0.2">
      <c r="A1188" s="3">
        <f t="shared" si="77"/>
        <v>108.94999999999665</v>
      </c>
      <c r="B1188" s="2">
        <v>0.88700000000000001</v>
      </c>
      <c r="C1188" s="3"/>
      <c r="D1188" s="3">
        <f t="shared" si="78"/>
        <v>98.949999999996649</v>
      </c>
      <c r="E1188" s="4">
        <v>1.3680000000000001</v>
      </c>
      <c r="F1188" s="18"/>
      <c r="G1188" s="5"/>
      <c r="H1188" s="3"/>
      <c r="J1188" s="3">
        <f t="shared" si="79"/>
        <v>108.94999999999665</v>
      </c>
      <c r="K1188" s="84" t="s">
        <v>39</v>
      </c>
      <c r="M1188" s="3">
        <f t="shared" si="80"/>
        <v>98.949999999996649</v>
      </c>
      <c r="N1188" s="7" t="s">
        <v>47</v>
      </c>
    </row>
    <row r="1189" spans="1:14" x14ac:dyDescent="0.2">
      <c r="A1189" s="3">
        <f t="shared" si="77"/>
        <v>108.99999999999665</v>
      </c>
      <c r="B1189" s="2">
        <v>0.88700000000000001</v>
      </c>
      <c r="C1189" s="3"/>
      <c r="D1189" s="3">
        <f t="shared" si="78"/>
        <v>98.999999999996646</v>
      </c>
      <c r="E1189" s="4">
        <v>1.3680000000000001</v>
      </c>
      <c r="F1189" s="18"/>
      <c r="G1189" s="5"/>
      <c r="H1189" s="3"/>
      <c r="J1189" s="3">
        <f t="shared" si="79"/>
        <v>108.99999999999665</v>
      </c>
      <c r="K1189" s="84" t="s">
        <v>39</v>
      </c>
      <c r="M1189" s="3">
        <f t="shared" si="80"/>
        <v>98.999999999996646</v>
      </c>
      <c r="N1189" s="7" t="s">
        <v>47</v>
      </c>
    </row>
    <row r="1190" spans="1:14" x14ac:dyDescent="0.2">
      <c r="A1190" s="3">
        <f t="shared" si="77"/>
        <v>109.04999999999664</v>
      </c>
      <c r="B1190" s="2">
        <v>0.88700000000000001</v>
      </c>
      <c r="C1190" s="3"/>
      <c r="D1190" s="3">
        <f t="shared" si="78"/>
        <v>99.049999999996643</v>
      </c>
      <c r="E1190" s="4">
        <v>1.3660000000000001</v>
      </c>
      <c r="F1190" s="13"/>
      <c r="G1190" s="5"/>
      <c r="H1190" s="3"/>
      <c r="J1190" s="3">
        <f t="shared" si="79"/>
        <v>109.04999999999664</v>
      </c>
      <c r="K1190" s="84" t="s">
        <v>39</v>
      </c>
      <c r="M1190" s="3">
        <f t="shared" si="80"/>
        <v>99.049999999996643</v>
      </c>
      <c r="N1190" s="7" t="s">
        <v>47</v>
      </c>
    </row>
    <row r="1191" spans="1:14" x14ac:dyDescent="0.2">
      <c r="A1191" s="3">
        <f t="shared" si="77"/>
        <v>109.09999999999664</v>
      </c>
      <c r="B1191" s="2">
        <v>0.88700000000000001</v>
      </c>
      <c r="C1191" s="3"/>
      <c r="D1191" s="3">
        <f t="shared" si="78"/>
        <v>99.099999999996641</v>
      </c>
      <c r="E1191" s="4">
        <v>1.3660000000000001</v>
      </c>
      <c r="F1191" s="13"/>
      <c r="G1191" s="5"/>
      <c r="H1191" s="3"/>
      <c r="J1191" s="3">
        <f t="shared" si="79"/>
        <v>109.09999999999664</v>
      </c>
      <c r="K1191" s="84" t="s">
        <v>39</v>
      </c>
      <c r="M1191" s="3">
        <f t="shared" si="80"/>
        <v>99.099999999996641</v>
      </c>
      <c r="N1191" s="7" t="s">
        <v>47</v>
      </c>
    </row>
    <row r="1192" spans="1:14" x14ac:dyDescent="0.2">
      <c r="A1192" s="3">
        <f t="shared" si="77"/>
        <v>109.14999999999664</v>
      </c>
      <c r="B1192" s="2">
        <v>0.88700000000000001</v>
      </c>
      <c r="C1192" s="3"/>
      <c r="D1192" s="3">
        <f t="shared" si="78"/>
        <v>99.149999999996638</v>
      </c>
      <c r="E1192" s="4">
        <v>1.3660000000000001</v>
      </c>
      <c r="F1192" s="13"/>
      <c r="G1192" s="5"/>
      <c r="H1192" s="3"/>
      <c r="J1192" s="3">
        <f t="shared" si="79"/>
        <v>109.14999999999664</v>
      </c>
      <c r="K1192" s="84" t="s">
        <v>39</v>
      </c>
      <c r="M1192" s="3">
        <f t="shared" si="80"/>
        <v>99.149999999996638</v>
      </c>
      <c r="N1192" s="7" t="s">
        <v>47</v>
      </c>
    </row>
    <row r="1193" spans="1:14" x14ac:dyDescent="0.2">
      <c r="A1193" s="3">
        <f t="shared" si="77"/>
        <v>109.19999999999663</v>
      </c>
      <c r="B1193" s="2">
        <v>0.88700000000000001</v>
      </c>
      <c r="C1193" s="3"/>
      <c r="D1193" s="3">
        <f t="shared" si="78"/>
        <v>99.199999999996635</v>
      </c>
      <c r="E1193" s="4">
        <v>1.3660000000000001</v>
      </c>
      <c r="F1193" s="13"/>
      <c r="G1193" s="5"/>
      <c r="H1193" s="3"/>
      <c r="J1193" s="3">
        <f t="shared" si="79"/>
        <v>109.19999999999663</v>
      </c>
      <c r="K1193" s="84" t="s">
        <v>39</v>
      </c>
      <c r="M1193" s="3">
        <f t="shared" si="80"/>
        <v>99.199999999996635</v>
      </c>
      <c r="N1193" s="7" t="s">
        <v>47</v>
      </c>
    </row>
    <row r="1194" spans="1:14" x14ac:dyDescent="0.2">
      <c r="A1194" s="3">
        <f t="shared" si="77"/>
        <v>109.24999999999663</v>
      </c>
      <c r="B1194" s="2">
        <v>0.88700000000000001</v>
      </c>
      <c r="C1194" s="3"/>
      <c r="D1194" s="3">
        <f t="shared" si="78"/>
        <v>99.249999999996632</v>
      </c>
      <c r="E1194" s="4">
        <v>1.3660000000000001</v>
      </c>
      <c r="F1194" s="13"/>
      <c r="G1194" s="5"/>
      <c r="H1194" s="3"/>
      <c r="J1194" s="3">
        <f t="shared" si="79"/>
        <v>109.24999999999663</v>
      </c>
      <c r="K1194" s="84" t="s">
        <v>39</v>
      </c>
      <c r="M1194" s="3">
        <f t="shared" si="80"/>
        <v>99.249999999996632</v>
      </c>
      <c r="N1194" s="7" t="s">
        <v>47</v>
      </c>
    </row>
    <row r="1195" spans="1:14" x14ac:dyDescent="0.2">
      <c r="A1195" s="3">
        <f t="shared" si="77"/>
        <v>109.29999999999663</v>
      </c>
      <c r="B1195" s="2">
        <v>0.88600000000000001</v>
      </c>
      <c r="C1195" s="3"/>
      <c r="D1195" s="3">
        <f t="shared" si="78"/>
        <v>99.299999999996629</v>
      </c>
      <c r="E1195" s="4">
        <v>1.365</v>
      </c>
      <c r="F1195" s="13"/>
      <c r="G1195" s="5"/>
      <c r="H1195" s="3"/>
      <c r="J1195" s="3">
        <f t="shared" si="79"/>
        <v>109.29999999999663</v>
      </c>
      <c r="K1195" s="84" t="s">
        <v>39</v>
      </c>
      <c r="M1195" s="3">
        <f t="shared" si="80"/>
        <v>99.299999999996629</v>
      </c>
      <c r="N1195" s="7" t="s">
        <v>47</v>
      </c>
    </row>
    <row r="1196" spans="1:14" x14ac:dyDescent="0.2">
      <c r="A1196" s="3">
        <f t="shared" si="77"/>
        <v>109.34999999999663</v>
      </c>
      <c r="B1196" s="2">
        <v>0.88600000000000001</v>
      </c>
      <c r="C1196" s="3"/>
      <c r="D1196" s="3">
        <f t="shared" si="78"/>
        <v>99.349999999996626</v>
      </c>
      <c r="E1196" s="4">
        <v>1.365</v>
      </c>
      <c r="F1196" s="13"/>
      <c r="G1196" s="5"/>
      <c r="H1196" s="3"/>
      <c r="J1196" s="3">
        <f t="shared" si="79"/>
        <v>109.34999999999663</v>
      </c>
      <c r="K1196" s="84" t="s">
        <v>39</v>
      </c>
      <c r="M1196" s="3">
        <f t="shared" si="80"/>
        <v>99.349999999996626</v>
      </c>
      <c r="N1196" s="7" t="s">
        <v>47</v>
      </c>
    </row>
    <row r="1197" spans="1:14" x14ac:dyDescent="0.2">
      <c r="A1197" s="3">
        <f t="shared" si="77"/>
        <v>109.39999999999662</v>
      </c>
      <c r="B1197" s="2">
        <v>0.88600000000000001</v>
      </c>
      <c r="C1197" s="3"/>
      <c r="D1197" s="3">
        <f t="shared" si="78"/>
        <v>99.399999999996624</v>
      </c>
      <c r="E1197" s="4">
        <v>1.365</v>
      </c>
      <c r="F1197" s="13"/>
      <c r="G1197" s="5"/>
      <c r="H1197" s="3"/>
      <c r="J1197" s="3">
        <f t="shared" si="79"/>
        <v>109.39999999999662</v>
      </c>
      <c r="K1197" s="84" t="s">
        <v>39</v>
      </c>
      <c r="M1197" s="3">
        <f t="shared" si="80"/>
        <v>99.399999999996624</v>
      </c>
      <c r="N1197" s="7" t="s">
        <v>47</v>
      </c>
    </row>
    <row r="1198" spans="1:14" x14ac:dyDescent="0.2">
      <c r="A1198" s="3">
        <f t="shared" si="77"/>
        <v>109.44999999999662</v>
      </c>
      <c r="B1198" s="2">
        <v>0.88600000000000001</v>
      </c>
      <c r="C1198" s="3"/>
      <c r="D1198" s="3">
        <f t="shared" si="78"/>
        <v>99.449999999996621</v>
      </c>
      <c r="E1198" s="4">
        <v>1.365</v>
      </c>
      <c r="F1198" s="13"/>
      <c r="G1198" s="5"/>
      <c r="H1198" s="3"/>
      <c r="J1198" s="3">
        <f t="shared" si="79"/>
        <v>109.44999999999662</v>
      </c>
      <c r="K1198" s="84" t="s">
        <v>39</v>
      </c>
      <c r="M1198" s="3">
        <f t="shared" si="80"/>
        <v>99.449999999996621</v>
      </c>
      <c r="N1198" s="7" t="s">
        <v>47</v>
      </c>
    </row>
    <row r="1199" spans="1:14" x14ac:dyDescent="0.2">
      <c r="A1199" s="3">
        <f t="shared" si="77"/>
        <v>109.49999999999662</v>
      </c>
      <c r="B1199" s="2">
        <v>0.88600000000000001</v>
      </c>
      <c r="C1199" s="3"/>
      <c r="D1199" s="3">
        <f t="shared" si="78"/>
        <v>99.499999999996618</v>
      </c>
      <c r="E1199" s="4">
        <v>1.365</v>
      </c>
      <c r="F1199" s="13"/>
      <c r="G1199" s="5"/>
      <c r="H1199" s="3"/>
      <c r="J1199" s="3">
        <f t="shared" si="79"/>
        <v>109.49999999999662</v>
      </c>
      <c r="K1199" s="84" t="s">
        <v>39</v>
      </c>
      <c r="M1199" s="3">
        <f t="shared" si="80"/>
        <v>99.499999999996618</v>
      </c>
      <c r="N1199" s="7" t="s">
        <v>47</v>
      </c>
    </row>
    <row r="1200" spans="1:14" x14ac:dyDescent="0.2">
      <c r="A1200" s="3">
        <f t="shared" si="77"/>
        <v>109.54999999999661</v>
      </c>
      <c r="B1200" s="2">
        <v>0.88500000000000001</v>
      </c>
      <c r="C1200" s="3"/>
      <c r="D1200" s="3">
        <f t="shared" si="78"/>
        <v>99.549999999996615</v>
      </c>
      <c r="E1200" s="4">
        <v>1.3640000000000001</v>
      </c>
      <c r="F1200" s="17"/>
      <c r="G1200" s="5"/>
      <c r="H1200" s="3"/>
      <c r="J1200" s="3">
        <f t="shared" si="79"/>
        <v>109.54999999999661</v>
      </c>
      <c r="K1200" s="84" t="s">
        <v>39</v>
      </c>
      <c r="M1200" s="3">
        <f t="shared" si="80"/>
        <v>99.549999999996615</v>
      </c>
      <c r="N1200" s="7" t="s">
        <v>47</v>
      </c>
    </row>
    <row r="1201" spans="1:14" x14ac:dyDescent="0.2">
      <c r="A1201" s="3">
        <f t="shared" si="77"/>
        <v>109.59999999999661</v>
      </c>
      <c r="B1201" s="2">
        <v>0.88500000000000001</v>
      </c>
      <c r="C1201" s="3"/>
      <c r="D1201" s="3">
        <f t="shared" si="78"/>
        <v>99.599999999996612</v>
      </c>
      <c r="E1201" s="4">
        <v>1.3640000000000001</v>
      </c>
      <c r="F1201" s="17"/>
      <c r="G1201" s="5"/>
      <c r="H1201" s="3"/>
      <c r="J1201" s="3">
        <f t="shared" si="79"/>
        <v>109.59999999999661</v>
      </c>
      <c r="K1201" s="84" t="s">
        <v>39</v>
      </c>
      <c r="M1201" s="3">
        <f t="shared" si="80"/>
        <v>99.599999999996612</v>
      </c>
      <c r="N1201" s="7" t="s">
        <v>47</v>
      </c>
    </row>
    <row r="1202" spans="1:14" x14ac:dyDescent="0.2">
      <c r="A1202" s="3">
        <f t="shared" si="77"/>
        <v>109.64999999999661</v>
      </c>
      <c r="B1202" s="2">
        <v>0.88500000000000001</v>
      </c>
      <c r="C1202" s="3"/>
      <c r="D1202" s="3">
        <f t="shared" si="78"/>
        <v>99.649999999996609</v>
      </c>
      <c r="E1202" s="4">
        <v>1.3640000000000001</v>
      </c>
      <c r="F1202" s="18"/>
      <c r="G1202" s="5"/>
      <c r="H1202" s="3"/>
      <c r="J1202" s="3">
        <f t="shared" si="79"/>
        <v>109.64999999999661</v>
      </c>
      <c r="K1202" s="84" t="s">
        <v>39</v>
      </c>
      <c r="M1202" s="3">
        <f t="shared" si="80"/>
        <v>99.649999999996609</v>
      </c>
      <c r="N1202" s="7" t="s">
        <v>47</v>
      </c>
    </row>
    <row r="1203" spans="1:14" x14ac:dyDescent="0.2">
      <c r="A1203" s="3">
        <f t="shared" si="77"/>
        <v>109.69999999999661</v>
      </c>
      <c r="B1203" s="2">
        <v>0.88500000000000001</v>
      </c>
      <c r="C1203" s="3"/>
      <c r="D1203" s="3">
        <f t="shared" si="78"/>
        <v>99.699999999996606</v>
      </c>
      <c r="E1203" s="4">
        <v>1.3640000000000001</v>
      </c>
      <c r="F1203" s="18"/>
      <c r="G1203" s="5"/>
      <c r="H1203" s="3"/>
      <c r="J1203" s="3">
        <f t="shared" si="79"/>
        <v>109.69999999999661</v>
      </c>
      <c r="K1203" s="84" t="s">
        <v>39</v>
      </c>
      <c r="M1203" s="3">
        <f t="shared" si="80"/>
        <v>99.699999999996606</v>
      </c>
      <c r="N1203" s="7" t="s">
        <v>47</v>
      </c>
    </row>
    <row r="1204" spans="1:14" x14ac:dyDescent="0.2">
      <c r="A1204" s="3">
        <f t="shared" si="77"/>
        <v>109.7499999999966</v>
      </c>
      <c r="B1204" s="2">
        <v>0.88500000000000001</v>
      </c>
      <c r="C1204" s="3"/>
      <c r="D1204" s="3">
        <f t="shared" si="78"/>
        <v>99.749999999996604</v>
      </c>
      <c r="E1204" s="4">
        <v>1.3640000000000001</v>
      </c>
      <c r="F1204" s="18"/>
      <c r="G1204" s="5"/>
      <c r="H1204" s="3"/>
      <c r="J1204" s="3">
        <f t="shared" si="79"/>
        <v>109.7499999999966</v>
      </c>
      <c r="K1204" s="84" t="s">
        <v>39</v>
      </c>
      <c r="M1204" s="3">
        <f t="shared" si="80"/>
        <v>99.749999999996604</v>
      </c>
      <c r="N1204" s="7" t="s">
        <v>47</v>
      </c>
    </row>
    <row r="1205" spans="1:14" x14ac:dyDescent="0.2">
      <c r="A1205" s="3">
        <f t="shared" si="77"/>
        <v>109.7999999999966</v>
      </c>
      <c r="B1205" s="2">
        <v>0.88500000000000001</v>
      </c>
      <c r="C1205" s="3"/>
      <c r="D1205" s="3">
        <f t="shared" si="78"/>
        <v>99.799999999996601</v>
      </c>
      <c r="E1205" s="4">
        <v>1.3620000000000001</v>
      </c>
      <c r="F1205" s="20"/>
      <c r="G1205" s="5"/>
      <c r="H1205" s="3"/>
      <c r="J1205" s="3">
        <f t="shared" si="79"/>
        <v>109.7999999999966</v>
      </c>
      <c r="K1205" s="84" t="s">
        <v>39</v>
      </c>
      <c r="M1205" s="3">
        <f t="shared" si="80"/>
        <v>99.799999999996601</v>
      </c>
      <c r="N1205" s="7" t="s">
        <v>47</v>
      </c>
    </row>
    <row r="1206" spans="1:14" x14ac:dyDescent="0.2">
      <c r="A1206" s="3">
        <f t="shared" si="77"/>
        <v>109.8499999999966</v>
      </c>
      <c r="B1206" s="2">
        <v>0.88500000000000001</v>
      </c>
      <c r="C1206" s="3"/>
      <c r="D1206" s="3">
        <f t="shared" si="78"/>
        <v>99.849999999996598</v>
      </c>
      <c r="E1206" s="4">
        <v>1.3620000000000001</v>
      </c>
      <c r="F1206" s="18"/>
      <c r="G1206" s="5"/>
      <c r="H1206" s="3"/>
      <c r="J1206" s="3">
        <f t="shared" si="79"/>
        <v>109.8499999999966</v>
      </c>
      <c r="K1206" s="84" t="s">
        <v>39</v>
      </c>
      <c r="M1206" s="3">
        <f t="shared" si="80"/>
        <v>99.849999999996598</v>
      </c>
      <c r="N1206" s="7" t="s">
        <v>47</v>
      </c>
    </row>
    <row r="1207" spans="1:14" x14ac:dyDescent="0.2">
      <c r="A1207" s="3">
        <f t="shared" si="77"/>
        <v>109.8999999999966</v>
      </c>
      <c r="B1207" s="2">
        <v>0.88500000000000001</v>
      </c>
      <c r="C1207" s="3"/>
      <c r="D1207" s="3">
        <f t="shared" si="78"/>
        <v>99.899999999996595</v>
      </c>
      <c r="E1207" s="4">
        <v>1.3620000000000001</v>
      </c>
      <c r="F1207" s="3"/>
      <c r="G1207" s="5"/>
      <c r="H1207" s="3"/>
      <c r="J1207" s="3">
        <f t="shared" si="79"/>
        <v>109.8999999999966</v>
      </c>
      <c r="K1207" s="84" t="s">
        <v>39</v>
      </c>
      <c r="M1207" s="3">
        <f t="shared" si="80"/>
        <v>99.899999999996595</v>
      </c>
      <c r="N1207" s="7" t="s">
        <v>47</v>
      </c>
    </row>
    <row r="1208" spans="1:14" x14ac:dyDescent="0.2">
      <c r="A1208" s="3">
        <f t="shared" si="77"/>
        <v>109.94999999999659</v>
      </c>
      <c r="B1208" s="2">
        <v>0.88500000000000001</v>
      </c>
      <c r="C1208" s="3"/>
      <c r="D1208" s="3">
        <f t="shared" si="78"/>
        <v>99.949999999996592</v>
      </c>
      <c r="E1208" s="4">
        <v>1.3620000000000001</v>
      </c>
      <c r="F1208" s="18"/>
      <c r="G1208" s="5"/>
      <c r="H1208" s="3"/>
      <c r="J1208" s="3">
        <f t="shared" si="79"/>
        <v>109.94999999999659</v>
      </c>
      <c r="K1208" s="84" t="s">
        <v>39</v>
      </c>
      <c r="M1208" s="3">
        <f t="shared" si="80"/>
        <v>99.949999999996592</v>
      </c>
      <c r="N1208" s="7" t="s">
        <v>47</v>
      </c>
    </row>
    <row r="1209" spans="1:14" x14ac:dyDescent="0.2">
      <c r="A1209" s="3">
        <f t="shared" si="77"/>
        <v>109.99999999999659</v>
      </c>
      <c r="B1209" s="2">
        <v>0.88500000000000001</v>
      </c>
      <c r="C1209" s="3"/>
      <c r="D1209" s="3">
        <f t="shared" si="78"/>
        <v>99.999999999996589</v>
      </c>
      <c r="E1209" s="4">
        <v>1.3620000000000001</v>
      </c>
      <c r="F1209" s="18"/>
      <c r="G1209" s="5"/>
      <c r="H1209" s="3"/>
      <c r="J1209" s="3">
        <f t="shared" si="79"/>
        <v>109.99999999999659</v>
      </c>
      <c r="K1209" s="84" t="s">
        <v>39</v>
      </c>
      <c r="M1209" s="3">
        <f t="shared" si="80"/>
        <v>99.999999999996589</v>
      </c>
      <c r="N1209" s="7" t="s">
        <v>47</v>
      </c>
    </row>
    <row r="1210" spans="1:14" x14ac:dyDescent="0.2">
      <c r="A1210" s="3">
        <f t="shared" si="77"/>
        <v>110.04999999999659</v>
      </c>
      <c r="B1210" s="2">
        <v>0.88400000000000001</v>
      </c>
      <c r="C1210" s="3"/>
      <c r="D1210" s="3">
        <f t="shared" si="78"/>
        <v>100.04999999999659</v>
      </c>
      <c r="E1210" s="4">
        <v>1.361</v>
      </c>
      <c r="F1210" s="13"/>
      <c r="G1210" s="5"/>
      <c r="H1210" s="3"/>
      <c r="J1210" s="3">
        <f t="shared" si="79"/>
        <v>110.04999999999659</v>
      </c>
      <c r="K1210" s="84" t="s">
        <v>40</v>
      </c>
      <c r="M1210" s="3">
        <f t="shared" si="80"/>
        <v>100.04999999999659</v>
      </c>
      <c r="N1210" s="7" t="s">
        <v>47</v>
      </c>
    </row>
    <row r="1211" spans="1:14" x14ac:dyDescent="0.2">
      <c r="A1211" s="3">
        <f t="shared" si="77"/>
        <v>110.09999999999658</v>
      </c>
      <c r="B1211" s="2">
        <v>0.88400000000000001</v>
      </c>
      <c r="C1211" s="3"/>
      <c r="D1211" s="3">
        <f t="shared" si="78"/>
        <v>100.09999999999658</v>
      </c>
      <c r="E1211" s="4">
        <v>1.361</v>
      </c>
      <c r="F1211" s="13"/>
      <c r="G1211" s="5"/>
      <c r="H1211" s="3"/>
      <c r="J1211" s="3">
        <f t="shared" si="79"/>
        <v>110.09999999999658</v>
      </c>
      <c r="K1211" s="84" t="s">
        <v>40</v>
      </c>
      <c r="M1211" s="3">
        <f t="shared" si="80"/>
        <v>100.09999999999658</v>
      </c>
      <c r="N1211" s="7" t="s">
        <v>47</v>
      </c>
    </row>
    <row r="1212" spans="1:14" x14ac:dyDescent="0.2">
      <c r="A1212" s="3">
        <f t="shared" si="77"/>
        <v>110.14999999999658</v>
      </c>
      <c r="B1212" s="2">
        <v>0.88400000000000001</v>
      </c>
      <c r="C1212" s="3"/>
      <c r="D1212" s="3">
        <f t="shared" si="78"/>
        <v>100.14999999999658</v>
      </c>
      <c r="E1212" s="4">
        <v>1.361</v>
      </c>
      <c r="F1212" s="13"/>
      <c r="G1212" s="5"/>
      <c r="H1212" s="3"/>
      <c r="J1212" s="3">
        <f t="shared" si="79"/>
        <v>110.14999999999658</v>
      </c>
      <c r="K1212" s="84" t="s">
        <v>40</v>
      </c>
      <c r="M1212" s="3">
        <f t="shared" si="80"/>
        <v>100.14999999999658</v>
      </c>
      <c r="N1212" s="7" t="s">
        <v>47</v>
      </c>
    </row>
    <row r="1213" spans="1:14" x14ac:dyDescent="0.2">
      <c r="A1213" s="3">
        <f t="shared" si="77"/>
        <v>110.19999999999658</v>
      </c>
      <c r="B1213" s="2">
        <v>0.88400000000000001</v>
      </c>
      <c r="C1213" s="3"/>
      <c r="D1213" s="3">
        <f t="shared" si="78"/>
        <v>100.19999999999658</v>
      </c>
      <c r="E1213" s="4">
        <v>1.361</v>
      </c>
      <c r="F1213" s="13"/>
      <c r="G1213" s="5"/>
      <c r="H1213" s="3"/>
      <c r="J1213" s="3">
        <f t="shared" si="79"/>
        <v>110.19999999999658</v>
      </c>
      <c r="K1213" s="84" t="s">
        <v>40</v>
      </c>
      <c r="M1213" s="3">
        <f t="shared" si="80"/>
        <v>100.19999999999658</v>
      </c>
      <c r="N1213" s="7" t="s">
        <v>47</v>
      </c>
    </row>
    <row r="1214" spans="1:14" x14ac:dyDescent="0.2">
      <c r="A1214" s="3">
        <f t="shared" si="77"/>
        <v>110.24999999999658</v>
      </c>
      <c r="B1214" s="2">
        <v>0.88400000000000001</v>
      </c>
      <c r="C1214" s="3"/>
      <c r="D1214" s="3">
        <f t="shared" si="78"/>
        <v>100.24999999999658</v>
      </c>
      <c r="E1214" s="4">
        <v>1.361</v>
      </c>
      <c r="F1214" s="13"/>
      <c r="G1214" s="5"/>
      <c r="H1214" s="3"/>
      <c r="J1214" s="3">
        <f t="shared" si="79"/>
        <v>110.24999999999658</v>
      </c>
      <c r="K1214" s="84" t="s">
        <v>40</v>
      </c>
      <c r="M1214" s="3">
        <f t="shared" si="80"/>
        <v>100.24999999999658</v>
      </c>
      <c r="N1214" s="7" t="s">
        <v>47</v>
      </c>
    </row>
    <row r="1215" spans="1:14" x14ac:dyDescent="0.2">
      <c r="A1215" s="3">
        <f t="shared" si="77"/>
        <v>110.29999999999657</v>
      </c>
      <c r="B1215" s="2">
        <v>0.88300000000000001</v>
      </c>
      <c r="C1215" s="3"/>
      <c r="D1215" s="3">
        <f t="shared" si="78"/>
        <v>100.29999999999657</v>
      </c>
      <c r="E1215" s="4">
        <v>1.36</v>
      </c>
      <c r="F1215" s="13"/>
      <c r="G1215" s="5"/>
      <c r="H1215" s="3"/>
      <c r="J1215" s="3">
        <f t="shared" si="79"/>
        <v>110.29999999999657</v>
      </c>
      <c r="K1215" s="84" t="s">
        <v>40</v>
      </c>
      <c r="M1215" s="3">
        <f t="shared" si="80"/>
        <v>100.29999999999657</v>
      </c>
      <c r="N1215" s="7" t="s">
        <v>47</v>
      </c>
    </row>
    <row r="1216" spans="1:14" x14ac:dyDescent="0.2">
      <c r="A1216" s="3">
        <f t="shared" si="77"/>
        <v>110.34999999999657</v>
      </c>
      <c r="B1216" s="2">
        <v>0.88300000000000001</v>
      </c>
      <c r="C1216" s="3"/>
      <c r="D1216" s="3">
        <f t="shared" si="78"/>
        <v>100.34999999999657</v>
      </c>
      <c r="E1216" s="4">
        <v>1.36</v>
      </c>
      <c r="F1216" s="13"/>
      <c r="G1216" s="5"/>
      <c r="H1216" s="3"/>
      <c r="J1216" s="3">
        <f t="shared" si="79"/>
        <v>110.34999999999657</v>
      </c>
      <c r="K1216" s="84" t="s">
        <v>40</v>
      </c>
      <c r="M1216" s="3">
        <f t="shared" si="80"/>
        <v>100.34999999999657</v>
      </c>
      <c r="N1216" s="7" t="s">
        <v>47</v>
      </c>
    </row>
    <row r="1217" spans="1:14" x14ac:dyDescent="0.2">
      <c r="A1217" s="3">
        <f t="shared" si="77"/>
        <v>110.39999999999657</v>
      </c>
      <c r="B1217" s="2">
        <v>0.88300000000000001</v>
      </c>
      <c r="C1217" s="3"/>
      <c r="D1217" s="3">
        <f t="shared" si="78"/>
        <v>100.39999999999657</v>
      </c>
      <c r="E1217" s="4">
        <v>1.36</v>
      </c>
      <c r="F1217" s="13"/>
      <c r="G1217" s="5"/>
      <c r="H1217" s="3"/>
      <c r="J1217" s="3">
        <f t="shared" si="79"/>
        <v>110.39999999999657</v>
      </c>
      <c r="K1217" s="84" t="s">
        <v>40</v>
      </c>
      <c r="M1217" s="3">
        <f t="shared" si="80"/>
        <v>100.39999999999657</v>
      </c>
      <c r="N1217" s="7" t="s">
        <v>47</v>
      </c>
    </row>
    <row r="1218" spans="1:14" x14ac:dyDescent="0.2">
      <c r="A1218" s="3">
        <f t="shared" si="77"/>
        <v>110.44999999999656</v>
      </c>
      <c r="B1218" s="2">
        <v>0.88300000000000001</v>
      </c>
      <c r="C1218" s="3"/>
      <c r="D1218" s="3">
        <f t="shared" si="78"/>
        <v>100.44999999999656</v>
      </c>
      <c r="E1218" s="4">
        <v>1.36</v>
      </c>
      <c r="F1218" s="13"/>
      <c r="G1218" s="5"/>
      <c r="H1218" s="3"/>
      <c r="J1218" s="3">
        <f t="shared" si="79"/>
        <v>110.44999999999656</v>
      </c>
      <c r="K1218" s="84" t="s">
        <v>40</v>
      </c>
      <c r="M1218" s="3">
        <f t="shared" si="80"/>
        <v>100.44999999999656</v>
      </c>
      <c r="N1218" s="7" t="s">
        <v>47</v>
      </c>
    </row>
    <row r="1219" spans="1:14" x14ac:dyDescent="0.2">
      <c r="A1219" s="3">
        <f t="shared" si="77"/>
        <v>110.49999999999656</v>
      </c>
      <c r="B1219" s="2">
        <v>0.88300000000000001</v>
      </c>
      <c r="C1219" s="3"/>
      <c r="D1219" s="3">
        <f t="shared" si="78"/>
        <v>100.49999999999656</v>
      </c>
      <c r="E1219" s="4">
        <v>1.36</v>
      </c>
      <c r="F1219" s="13"/>
      <c r="G1219" s="5"/>
      <c r="H1219" s="3"/>
      <c r="J1219" s="3">
        <f t="shared" si="79"/>
        <v>110.49999999999656</v>
      </c>
      <c r="K1219" s="84" t="s">
        <v>40</v>
      </c>
      <c r="M1219" s="3">
        <f t="shared" si="80"/>
        <v>100.49999999999656</v>
      </c>
      <c r="N1219" s="7" t="s">
        <v>47</v>
      </c>
    </row>
    <row r="1220" spans="1:14" x14ac:dyDescent="0.2">
      <c r="A1220" s="3">
        <f t="shared" si="77"/>
        <v>110.54999999999656</v>
      </c>
      <c r="B1220" s="2">
        <v>0.88300000000000001</v>
      </c>
      <c r="C1220" s="3"/>
      <c r="D1220" s="3">
        <f t="shared" si="78"/>
        <v>100.54999999999656</v>
      </c>
      <c r="E1220" s="4">
        <v>1.359</v>
      </c>
      <c r="F1220" s="17"/>
      <c r="G1220" s="5"/>
      <c r="H1220" s="3"/>
      <c r="J1220" s="3">
        <f t="shared" si="79"/>
        <v>110.54999999999656</v>
      </c>
      <c r="K1220" s="84" t="s">
        <v>40</v>
      </c>
      <c r="M1220" s="3">
        <f t="shared" si="80"/>
        <v>100.54999999999656</v>
      </c>
      <c r="N1220" s="7" t="s">
        <v>47</v>
      </c>
    </row>
    <row r="1221" spans="1:14" x14ac:dyDescent="0.2">
      <c r="A1221" s="3">
        <f t="shared" si="77"/>
        <v>110.59999999999656</v>
      </c>
      <c r="B1221" s="2">
        <v>0.88300000000000001</v>
      </c>
      <c r="C1221" s="3"/>
      <c r="D1221" s="3">
        <f t="shared" si="78"/>
        <v>100.59999999999656</v>
      </c>
      <c r="E1221" s="4">
        <v>1.359</v>
      </c>
      <c r="F1221" s="17"/>
      <c r="G1221" s="5"/>
      <c r="H1221" s="3"/>
      <c r="J1221" s="3">
        <f t="shared" si="79"/>
        <v>110.59999999999656</v>
      </c>
      <c r="K1221" s="84" t="s">
        <v>40</v>
      </c>
      <c r="M1221" s="3">
        <f t="shared" si="80"/>
        <v>100.59999999999656</v>
      </c>
      <c r="N1221" s="7" t="s">
        <v>47</v>
      </c>
    </row>
    <row r="1222" spans="1:14" x14ac:dyDescent="0.2">
      <c r="A1222" s="3">
        <f t="shared" si="77"/>
        <v>110.64999999999655</v>
      </c>
      <c r="B1222" s="2">
        <v>0.88300000000000001</v>
      </c>
      <c r="C1222" s="3"/>
      <c r="D1222" s="3">
        <f t="shared" si="78"/>
        <v>100.64999999999655</v>
      </c>
      <c r="E1222" s="4">
        <v>1.359</v>
      </c>
      <c r="F1222" s="18"/>
      <c r="G1222" s="5"/>
      <c r="H1222" s="3"/>
      <c r="J1222" s="3">
        <f t="shared" si="79"/>
        <v>110.64999999999655</v>
      </c>
      <c r="K1222" s="84" t="s">
        <v>40</v>
      </c>
      <c r="M1222" s="3">
        <f t="shared" si="80"/>
        <v>100.64999999999655</v>
      </c>
      <c r="N1222" s="7" t="s">
        <v>47</v>
      </c>
    </row>
    <row r="1223" spans="1:14" x14ac:dyDescent="0.2">
      <c r="A1223" s="3">
        <f t="shared" si="77"/>
        <v>110.69999999999655</v>
      </c>
      <c r="B1223" s="2">
        <v>0.88300000000000001</v>
      </c>
      <c r="C1223" s="3"/>
      <c r="D1223" s="3">
        <f t="shared" si="78"/>
        <v>100.69999999999655</v>
      </c>
      <c r="E1223" s="4">
        <v>1.359</v>
      </c>
      <c r="F1223" s="18"/>
      <c r="G1223" s="5"/>
      <c r="H1223" s="3"/>
      <c r="J1223" s="3">
        <f t="shared" si="79"/>
        <v>110.69999999999655</v>
      </c>
      <c r="K1223" s="84" t="s">
        <v>40</v>
      </c>
      <c r="M1223" s="3">
        <f t="shared" si="80"/>
        <v>100.69999999999655</v>
      </c>
      <c r="N1223" s="7" t="s">
        <v>47</v>
      </c>
    </row>
    <row r="1224" spans="1:14" x14ac:dyDescent="0.2">
      <c r="A1224" s="3">
        <f t="shared" si="77"/>
        <v>110.74999999999655</v>
      </c>
      <c r="B1224" s="2">
        <v>0.88300000000000001</v>
      </c>
      <c r="C1224" s="3"/>
      <c r="D1224" s="3">
        <f t="shared" si="78"/>
        <v>100.74999999999655</v>
      </c>
      <c r="E1224" s="4">
        <v>1.359</v>
      </c>
      <c r="F1224" s="18"/>
      <c r="G1224" s="5"/>
      <c r="H1224" s="3"/>
      <c r="J1224" s="3">
        <f t="shared" si="79"/>
        <v>110.74999999999655</v>
      </c>
      <c r="K1224" s="84" t="s">
        <v>40</v>
      </c>
      <c r="M1224" s="3">
        <f t="shared" si="80"/>
        <v>100.74999999999655</v>
      </c>
      <c r="N1224" s="7" t="s">
        <v>47</v>
      </c>
    </row>
    <row r="1225" spans="1:14" x14ac:dyDescent="0.2">
      <c r="A1225" s="3">
        <f t="shared" si="77"/>
        <v>110.79999999999654</v>
      </c>
      <c r="B1225" s="2">
        <v>0.88200000000000001</v>
      </c>
      <c r="C1225" s="3"/>
      <c r="D1225" s="3">
        <f t="shared" si="78"/>
        <v>100.79999999999654</v>
      </c>
      <c r="E1225" s="4">
        <v>1.359</v>
      </c>
      <c r="F1225" s="20"/>
      <c r="G1225" s="5"/>
      <c r="H1225" s="3"/>
      <c r="J1225" s="3">
        <f t="shared" si="79"/>
        <v>110.79999999999654</v>
      </c>
      <c r="K1225" s="84" t="s">
        <v>40</v>
      </c>
      <c r="M1225" s="3">
        <f t="shared" si="80"/>
        <v>100.79999999999654</v>
      </c>
      <c r="N1225" s="7" t="s">
        <v>47</v>
      </c>
    </row>
    <row r="1226" spans="1:14" x14ac:dyDescent="0.2">
      <c r="A1226" s="3">
        <f t="shared" ref="A1226:A1289" si="81">A1225+0.05</f>
        <v>110.84999999999654</v>
      </c>
      <c r="B1226" s="2">
        <v>0.88200000000000001</v>
      </c>
      <c r="C1226" s="3"/>
      <c r="D1226" s="3">
        <f t="shared" ref="D1226:D1289" si="82">D1225+0.05</f>
        <v>100.84999999999654</v>
      </c>
      <c r="E1226" s="4">
        <v>1.359</v>
      </c>
      <c r="F1226" s="18"/>
      <c r="G1226" s="5"/>
      <c r="H1226" s="3"/>
      <c r="J1226" s="3">
        <f t="shared" ref="J1226:J1289" si="83">J1225+0.05</f>
        <v>110.84999999999654</v>
      </c>
      <c r="K1226" s="84" t="s">
        <v>40</v>
      </c>
      <c r="M1226" s="3">
        <f t="shared" ref="M1226:M1289" si="84">M1225+0.05</f>
        <v>100.84999999999654</v>
      </c>
      <c r="N1226" s="7" t="s">
        <v>47</v>
      </c>
    </row>
    <row r="1227" spans="1:14" x14ac:dyDescent="0.2">
      <c r="A1227" s="3">
        <f t="shared" si="81"/>
        <v>110.89999999999654</v>
      </c>
      <c r="B1227" s="2">
        <v>0.88200000000000001</v>
      </c>
      <c r="C1227" s="3"/>
      <c r="D1227" s="3">
        <f t="shared" si="82"/>
        <v>100.89999999999654</v>
      </c>
      <c r="E1227" s="4">
        <v>1.359</v>
      </c>
      <c r="F1227" s="3"/>
      <c r="G1227" s="5"/>
      <c r="H1227" s="3"/>
      <c r="J1227" s="3">
        <f t="shared" si="83"/>
        <v>110.89999999999654</v>
      </c>
      <c r="K1227" s="84" t="s">
        <v>40</v>
      </c>
      <c r="M1227" s="3">
        <f t="shared" si="84"/>
        <v>100.89999999999654</v>
      </c>
      <c r="N1227" s="7" t="s">
        <v>47</v>
      </c>
    </row>
    <row r="1228" spans="1:14" x14ac:dyDescent="0.2">
      <c r="A1228" s="3">
        <f t="shared" si="81"/>
        <v>110.94999999999654</v>
      </c>
      <c r="B1228" s="2">
        <v>0.88200000000000001</v>
      </c>
      <c r="C1228" s="3"/>
      <c r="D1228" s="3">
        <f t="shared" si="82"/>
        <v>100.94999999999654</v>
      </c>
      <c r="E1228" s="4">
        <v>1.359</v>
      </c>
      <c r="F1228" s="18"/>
      <c r="G1228" s="5"/>
      <c r="H1228" s="3"/>
      <c r="J1228" s="3">
        <f t="shared" si="83"/>
        <v>110.94999999999654</v>
      </c>
      <c r="K1228" s="84" t="s">
        <v>40</v>
      </c>
      <c r="M1228" s="3">
        <f t="shared" si="84"/>
        <v>100.94999999999654</v>
      </c>
      <c r="N1228" s="7" t="s">
        <v>47</v>
      </c>
    </row>
    <row r="1229" spans="1:14" x14ac:dyDescent="0.2">
      <c r="A1229" s="3">
        <f t="shared" si="81"/>
        <v>110.99999999999653</v>
      </c>
      <c r="B1229" s="2">
        <v>0.88200000000000001</v>
      </c>
      <c r="C1229" s="3"/>
      <c r="D1229" s="3">
        <f t="shared" si="82"/>
        <v>100.99999999999653</v>
      </c>
      <c r="E1229" s="4">
        <v>1.359</v>
      </c>
      <c r="F1229" s="18"/>
      <c r="G1229" s="5"/>
      <c r="H1229" s="3"/>
      <c r="J1229" s="3">
        <f t="shared" si="83"/>
        <v>110.99999999999653</v>
      </c>
      <c r="K1229" s="84" t="s">
        <v>40</v>
      </c>
      <c r="M1229" s="3">
        <f t="shared" si="84"/>
        <v>100.99999999999653</v>
      </c>
      <c r="N1229" s="7" t="s">
        <v>47</v>
      </c>
    </row>
    <row r="1230" spans="1:14" x14ac:dyDescent="0.2">
      <c r="A1230" s="3">
        <f t="shared" si="81"/>
        <v>111.04999999999653</v>
      </c>
      <c r="B1230" s="2">
        <v>0.88100000000000001</v>
      </c>
      <c r="C1230" s="3"/>
      <c r="D1230" s="3">
        <f t="shared" si="82"/>
        <v>101.04999999999653</v>
      </c>
      <c r="E1230" s="4">
        <v>1.3580000000000001</v>
      </c>
      <c r="F1230" s="13"/>
      <c r="G1230" s="5"/>
      <c r="H1230" s="3"/>
      <c r="J1230" s="3">
        <f t="shared" si="83"/>
        <v>111.04999999999653</v>
      </c>
      <c r="K1230" s="84" t="s">
        <v>40</v>
      </c>
      <c r="M1230" s="3">
        <f t="shared" si="84"/>
        <v>101.04999999999653</v>
      </c>
      <c r="N1230" s="7" t="s">
        <v>47</v>
      </c>
    </row>
    <row r="1231" spans="1:14" x14ac:dyDescent="0.2">
      <c r="A1231" s="3">
        <f t="shared" si="81"/>
        <v>111.09999999999653</v>
      </c>
      <c r="B1231" s="2">
        <v>0.88100000000000001</v>
      </c>
      <c r="C1231" s="3"/>
      <c r="D1231" s="3">
        <f t="shared" si="82"/>
        <v>101.09999999999653</v>
      </c>
      <c r="E1231" s="4">
        <v>1.3580000000000001</v>
      </c>
      <c r="F1231" s="13"/>
      <c r="G1231" s="5"/>
      <c r="H1231" s="3"/>
      <c r="J1231" s="3">
        <f t="shared" si="83"/>
        <v>111.09999999999653</v>
      </c>
      <c r="K1231" s="84" t="s">
        <v>40</v>
      </c>
      <c r="M1231" s="3">
        <f t="shared" si="84"/>
        <v>101.09999999999653</v>
      </c>
      <c r="N1231" s="7" t="s">
        <v>47</v>
      </c>
    </row>
    <row r="1232" spans="1:14" x14ac:dyDescent="0.2">
      <c r="A1232" s="3">
        <f t="shared" si="81"/>
        <v>111.14999999999652</v>
      </c>
      <c r="B1232" s="2">
        <v>0.88100000000000001</v>
      </c>
      <c r="C1232" s="3"/>
      <c r="D1232" s="3">
        <f t="shared" si="82"/>
        <v>101.14999999999652</v>
      </c>
      <c r="E1232" s="4">
        <v>1.3580000000000001</v>
      </c>
      <c r="F1232" s="13"/>
      <c r="G1232" s="5"/>
      <c r="H1232" s="3"/>
      <c r="J1232" s="3">
        <f t="shared" si="83"/>
        <v>111.14999999999652</v>
      </c>
      <c r="K1232" s="84" t="s">
        <v>40</v>
      </c>
      <c r="M1232" s="3">
        <f t="shared" si="84"/>
        <v>101.14999999999652</v>
      </c>
      <c r="N1232" s="7" t="s">
        <v>47</v>
      </c>
    </row>
    <row r="1233" spans="1:14" x14ac:dyDescent="0.2">
      <c r="A1233" s="3">
        <f t="shared" si="81"/>
        <v>111.19999999999652</v>
      </c>
      <c r="B1233" s="2">
        <v>0.88100000000000001</v>
      </c>
      <c r="C1233" s="3"/>
      <c r="D1233" s="3">
        <f t="shared" si="82"/>
        <v>101.19999999999652</v>
      </c>
      <c r="E1233" s="4">
        <v>1.3580000000000001</v>
      </c>
      <c r="F1233" s="13"/>
      <c r="G1233" s="5"/>
      <c r="H1233" s="3"/>
      <c r="J1233" s="3">
        <f t="shared" si="83"/>
        <v>111.19999999999652</v>
      </c>
      <c r="K1233" s="84" t="s">
        <v>40</v>
      </c>
      <c r="M1233" s="3">
        <f t="shared" si="84"/>
        <v>101.19999999999652</v>
      </c>
      <c r="N1233" s="7" t="s">
        <v>47</v>
      </c>
    </row>
    <row r="1234" spans="1:14" x14ac:dyDescent="0.2">
      <c r="A1234" s="3">
        <f t="shared" si="81"/>
        <v>111.24999999999652</v>
      </c>
      <c r="B1234" s="2">
        <v>0.88100000000000001</v>
      </c>
      <c r="C1234" s="3"/>
      <c r="D1234" s="3">
        <f t="shared" si="82"/>
        <v>101.24999999999652</v>
      </c>
      <c r="E1234" s="4">
        <v>1.3580000000000001</v>
      </c>
      <c r="F1234" s="13"/>
      <c r="G1234" s="5"/>
      <c r="H1234" s="3"/>
      <c r="J1234" s="3">
        <f t="shared" si="83"/>
        <v>111.24999999999652</v>
      </c>
      <c r="K1234" s="84" t="s">
        <v>40</v>
      </c>
      <c r="M1234" s="3">
        <f t="shared" si="84"/>
        <v>101.24999999999652</v>
      </c>
      <c r="N1234" s="7" t="s">
        <v>47</v>
      </c>
    </row>
    <row r="1235" spans="1:14" x14ac:dyDescent="0.2">
      <c r="A1235" s="3">
        <f t="shared" si="81"/>
        <v>111.29999999999652</v>
      </c>
      <c r="B1235" s="2">
        <v>0.88100000000000001</v>
      </c>
      <c r="C1235" s="3"/>
      <c r="D1235" s="3">
        <f t="shared" si="82"/>
        <v>101.29999999999652</v>
      </c>
      <c r="E1235" s="4">
        <v>1.357</v>
      </c>
      <c r="F1235" s="13"/>
      <c r="G1235" s="5"/>
      <c r="H1235" s="3"/>
      <c r="J1235" s="3">
        <f t="shared" si="83"/>
        <v>111.29999999999652</v>
      </c>
      <c r="K1235" s="84" t="s">
        <v>40</v>
      </c>
      <c r="M1235" s="3">
        <f t="shared" si="84"/>
        <v>101.29999999999652</v>
      </c>
      <c r="N1235" s="7" t="s">
        <v>47</v>
      </c>
    </row>
    <row r="1236" spans="1:14" x14ac:dyDescent="0.2">
      <c r="A1236" s="3">
        <f t="shared" si="81"/>
        <v>111.34999999999651</v>
      </c>
      <c r="B1236" s="2">
        <v>0.88100000000000001</v>
      </c>
      <c r="C1236" s="3"/>
      <c r="D1236" s="3">
        <f t="shared" si="82"/>
        <v>101.34999999999651</v>
      </c>
      <c r="E1236" s="4">
        <v>1.357</v>
      </c>
      <c r="F1236" s="13"/>
      <c r="G1236" s="5"/>
      <c r="H1236" s="3"/>
      <c r="J1236" s="3">
        <f t="shared" si="83"/>
        <v>111.34999999999651</v>
      </c>
      <c r="K1236" s="84" t="s">
        <v>40</v>
      </c>
      <c r="M1236" s="3">
        <f t="shared" si="84"/>
        <v>101.34999999999651</v>
      </c>
      <c r="N1236" s="7" t="s">
        <v>47</v>
      </c>
    </row>
    <row r="1237" spans="1:14" x14ac:dyDescent="0.2">
      <c r="A1237" s="3">
        <f t="shared" si="81"/>
        <v>111.39999999999651</v>
      </c>
      <c r="B1237" s="2">
        <v>0.88100000000000001</v>
      </c>
      <c r="C1237" s="3"/>
      <c r="D1237" s="3">
        <f t="shared" si="82"/>
        <v>101.39999999999651</v>
      </c>
      <c r="E1237" s="4">
        <v>1.357</v>
      </c>
      <c r="F1237" s="13"/>
      <c r="G1237" s="5"/>
      <c r="H1237" s="3"/>
      <c r="J1237" s="3">
        <f t="shared" si="83"/>
        <v>111.39999999999651</v>
      </c>
      <c r="K1237" s="84" t="s">
        <v>40</v>
      </c>
      <c r="M1237" s="3">
        <f t="shared" si="84"/>
        <v>101.39999999999651</v>
      </c>
      <c r="N1237" s="7" t="s">
        <v>47</v>
      </c>
    </row>
    <row r="1238" spans="1:14" x14ac:dyDescent="0.2">
      <c r="A1238" s="3">
        <f t="shared" si="81"/>
        <v>111.44999999999651</v>
      </c>
      <c r="B1238" s="2">
        <v>0.88100000000000001</v>
      </c>
      <c r="C1238" s="3"/>
      <c r="D1238" s="3">
        <f t="shared" si="82"/>
        <v>101.44999999999651</v>
      </c>
      <c r="E1238" s="4">
        <v>1.357</v>
      </c>
      <c r="F1238" s="13"/>
      <c r="G1238" s="5"/>
      <c r="H1238" s="3"/>
      <c r="J1238" s="3">
        <f t="shared" si="83"/>
        <v>111.44999999999651</v>
      </c>
      <c r="K1238" s="84" t="s">
        <v>40</v>
      </c>
      <c r="M1238" s="3">
        <f t="shared" si="84"/>
        <v>101.44999999999651</v>
      </c>
      <c r="N1238" s="7" t="s">
        <v>47</v>
      </c>
    </row>
    <row r="1239" spans="1:14" x14ac:dyDescent="0.2">
      <c r="A1239" s="3">
        <f t="shared" si="81"/>
        <v>111.4999999999965</v>
      </c>
      <c r="B1239" s="2">
        <v>0.88100000000000001</v>
      </c>
      <c r="C1239" s="3"/>
      <c r="D1239" s="3">
        <f t="shared" si="82"/>
        <v>101.4999999999965</v>
      </c>
      <c r="E1239" s="4">
        <v>1.357</v>
      </c>
      <c r="F1239" s="13"/>
      <c r="G1239" s="5"/>
      <c r="H1239" s="3"/>
      <c r="J1239" s="3">
        <f t="shared" si="83"/>
        <v>111.4999999999965</v>
      </c>
      <c r="K1239" s="84" t="s">
        <v>40</v>
      </c>
      <c r="M1239" s="3">
        <f t="shared" si="84"/>
        <v>101.4999999999965</v>
      </c>
      <c r="N1239" s="7" t="s">
        <v>47</v>
      </c>
    </row>
    <row r="1240" spans="1:14" x14ac:dyDescent="0.2">
      <c r="A1240" s="3">
        <f t="shared" si="81"/>
        <v>111.5499999999965</v>
      </c>
      <c r="B1240" s="2">
        <v>0.88</v>
      </c>
      <c r="C1240" s="3"/>
      <c r="D1240" s="3">
        <f t="shared" si="82"/>
        <v>101.5499999999965</v>
      </c>
      <c r="E1240" s="4">
        <v>1.3560000000000001</v>
      </c>
      <c r="F1240" s="17"/>
      <c r="G1240" s="5"/>
      <c r="H1240" s="3"/>
      <c r="J1240" s="3">
        <f t="shared" si="83"/>
        <v>111.5499999999965</v>
      </c>
      <c r="K1240" s="84" t="s">
        <v>40</v>
      </c>
      <c r="M1240" s="3">
        <f t="shared" si="84"/>
        <v>101.5499999999965</v>
      </c>
      <c r="N1240" s="7" t="s">
        <v>47</v>
      </c>
    </row>
    <row r="1241" spans="1:14" x14ac:dyDescent="0.2">
      <c r="A1241" s="3">
        <f t="shared" si="81"/>
        <v>111.5999999999965</v>
      </c>
      <c r="B1241" s="2">
        <v>0.88</v>
      </c>
      <c r="C1241" s="3"/>
      <c r="D1241" s="3">
        <f t="shared" si="82"/>
        <v>101.5999999999965</v>
      </c>
      <c r="E1241" s="4">
        <v>1.3560000000000001</v>
      </c>
      <c r="F1241" s="17"/>
      <c r="G1241" s="5"/>
      <c r="H1241" s="3"/>
      <c r="J1241" s="3">
        <f t="shared" si="83"/>
        <v>111.5999999999965</v>
      </c>
      <c r="K1241" s="84" t="s">
        <v>40</v>
      </c>
      <c r="M1241" s="3">
        <f t="shared" si="84"/>
        <v>101.5999999999965</v>
      </c>
      <c r="N1241" s="7" t="s">
        <v>47</v>
      </c>
    </row>
    <row r="1242" spans="1:14" x14ac:dyDescent="0.2">
      <c r="A1242" s="3">
        <f t="shared" si="81"/>
        <v>111.6499999999965</v>
      </c>
      <c r="B1242" s="2">
        <v>0.88</v>
      </c>
      <c r="C1242" s="3"/>
      <c r="D1242" s="3">
        <f t="shared" si="82"/>
        <v>101.6499999999965</v>
      </c>
      <c r="E1242" s="4">
        <v>1.3560000000000001</v>
      </c>
      <c r="F1242" s="18"/>
      <c r="G1242" s="5"/>
      <c r="H1242" s="3"/>
      <c r="J1242" s="3">
        <f t="shared" si="83"/>
        <v>111.6499999999965</v>
      </c>
      <c r="K1242" s="84" t="s">
        <v>40</v>
      </c>
      <c r="M1242" s="3">
        <f t="shared" si="84"/>
        <v>101.6499999999965</v>
      </c>
      <c r="N1242" s="7" t="s">
        <v>47</v>
      </c>
    </row>
    <row r="1243" spans="1:14" x14ac:dyDescent="0.2">
      <c r="A1243" s="3">
        <f t="shared" si="81"/>
        <v>111.69999999999649</v>
      </c>
      <c r="B1243" s="2">
        <v>0.88</v>
      </c>
      <c r="C1243" s="3"/>
      <c r="D1243" s="3">
        <f t="shared" si="82"/>
        <v>101.69999999999649</v>
      </c>
      <c r="E1243" s="4">
        <v>1.3560000000000001</v>
      </c>
      <c r="F1243" s="18"/>
      <c r="G1243" s="5"/>
      <c r="H1243" s="3"/>
      <c r="J1243" s="3">
        <f t="shared" si="83"/>
        <v>111.69999999999649</v>
      </c>
      <c r="K1243" s="84" t="s">
        <v>40</v>
      </c>
      <c r="M1243" s="3">
        <f t="shared" si="84"/>
        <v>101.69999999999649</v>
      </c>
      <c r="N1243" s="7" t="s">
        <v>47</v>
      </c>
    </row>
    <row r="1244" spans="1:14" x14ac:dyDescent="0.2">
      <c r="A1244" s="3">
        <f t="shared" si="81"/>
        <v>111.74999999999649</v>
      </c>
      <c r="B1244" s="2">
        <v>0.88</v>
      </c>
      <c r="C1244" s="3"/>
      <c r="D1244" s="3">
        <f t="shared" si="82"/>
        <v>101.74999999999649</v>
      </c>
      <c r="E1244" s="4">
        <v>1.3560000000000001</v>
      </c>
      <c r="F1244" s="18"/>
      <c r="G1244" s="5"/>
      <c r="H1244" s="3"/>
      <c r="J1244" s="3">
        <f t="shared" si="83"/>
        <v>111.74999999999649</v>
      </c>
      <c r="K1244" s="84" t="s">
        <v>40</v>
      </c>
      <c r="M1244" s="3">
        <f t="shared" si="84"/>
        <v>101.74999999999649</v>
      </c>
      <c r="N1244" s="7" t="s">
        <v>47</v>
      </c>
    </row>
    <row r="1245" spans="1:14" x14ac:dyDescent="0.2">
      <c r="A1245" s="3">
        <f t="shared" si="81"/>
        <v>111.79999999999649</v>
      </c>
      <c r="B1245" s="2">
        <v>0.879</v>
      </c>
      <c r="C1245" s="3"/>
      <c r="D1245" s="3">
        <f t="shared" si="82"/>
        <v>101.79999999999649</v>
      </c>
      <c r="E1245" s="4">
        <v>1.355</v>
      </c>
      <c r="F1245" s="20"/>
      <c r="G1245" s="5"/>
      <c r="H1245" s="3"/>
      <c r="J1245" s="3">
        <f t="shared" si="83"/>
        <v>111.79999999999649</v>
      </c>
      <c r="K1245" s="84" t="s">
        <v>40</v>
      </c>
      <c r="M1245" s="3">
        <f t="shared" si="84"/>
        <v>101.79999999999649</v>
      </c>
      <c r="N1245" s="7" t="s">
        <v>47</v>
      </c>
    </row>
    <row r="1246" spans="1:14" x14ac:dyDescent="0.2">
      <c r="A1246" s="3">
        <f t="shared" si="81"/>
        <v>111.84999999999648</v>
      </c>
      <c r="B1246" s="2">
        <v>0.879</v>
      </c>
      <c r="C1246" s="3"/>
      <c r="D1246" s="3">
        <f t="shared" si="82"/>
        <v>101.84999999999648</v>
      </c>
      <c r="E1246" s="4">
        <v>1.355</v>
      </c>
      <c r="F1246" s="18"/>
      <c r="G1246" s="5"/>
      <c r="H1246" s="3"/>
      <c r="J1246" s="3">
        <f t="shared" si="83"/>
        <v>111.84999999999648</v>
      </c>
      <c r="K1246" s="84" t="s">
        <v>40</v>
      </c>
      <c r="M1246" s="3">
        <f t="shared" si="84"/>
        <v>101.84999999999648</v>
      </c>
      <c r="N1246" s="7" t="s">
        <v>47</v>
      </c>
    </row>
    <row r="1247" spans="1:14" x14ac:dyDescent="0.2">
      <c r="A1247" s="3">
        <f t="shared" si="81"/>
        <v>111.89999999999648</v>
      </c>
      <c r="B1247" s="2">
        <v>0.879</v>
      </c>
      <c r="C1247" s="3"/>
      <c r="D1247" s="3">
        <f t="shared" si="82"/>
        <v>101.89999999999648</v>
      </c>
      <c r="E1247" s="4">
        <v>1.355</v>
      </c>
      <c r="F1247" s="3"/>
      <c r="G1247" s="5"/>
      <c r="H1247" s="3"/>
      <c r="J1247" s="3">
        <f t="shared" si="83"/>
        <v>111.89999999999648</v>
      </c>
      <c r="K1247" s="84" t="s">
        <v>40</v>
      </c>
      <c r="M1247" s="3">
        <f t="shared" si="84"/>
        <v>101.89999999999648</v>
      </c>
      <c r="N1247" s="7" t="s">
        <v>47</v>
      </c>
    </row>
    <row r="1248" spans="1:14" x14ac:dyDescent="0.2">
      <c r="A1248" s="3">
        <f t="shared" si="81"/>
        <v>111.94999999999648</v>
      </c>
      <c r="B1248" s="2">
        <v>0.879</v>
      </c>
      <c r="C1248" s="3"/>
      <c r="D1248" s="3">
        <f t="shared" si="82"/>
        <v>101.94999999999648</v>
      </c>
      <c r="E1248" s="4">
        <v>1.355</v>
      </c>
      <c r="F1248" s="18"/>
      <c r="G1248" s="5"/>
      <c r="H1248" s="3"/>
      <c r="J1248" s="3">
        <f t="shared" si="83"/>
        <v>111.94999999999648</v>
      </c>
      <c r="K1248" s="84" t="s">
        <v>40</v>
      </c>
      <c r="M1248" s="3">
        <f t="shared" si="84"/>
        <v>101.94999999999648</v>
      </c>
      <c r="N1248" s="7" t="s">
        <v>47</v>
      </c>
    </row>
    <row r="1249" spans="1:14" x14ac:dyDescent="0.2">
      <c r="A1249" s="3">
        <f t="shared" si="81"/>
        <v>111.99999999999648</v>
      </c>
      <c r="B1249" s="2">
        <v>0.879</v>
      </c>
      <c r="C1249" s="3"/>
      <c r="D1249" s="3">
        <f t="shared" si="82"/>
        <v>101.99999999999648</v>
      </c>
      <c r="E1249" s="4">
        <v>1.355</v>
      </c>
      <c r="F1249" s="18"/>
      <c r="G1249" s="5"/>
      <c r="H1249" s="3"/>
      <c r="J1249" s="3">
        <f t="shared" si="83"/>
        <v>111.99999999999648</v>
      </c>
      <c r="K1249" s="84" t="s">
        <v>40</v>
      </c>
      <c r="M1249" s="3">
        <f t="shared" si="84"/>
        <v>101.99999999999648</v>
      </c>
      <c r="N1249" s="7" t="s">
        <v>47</v>
      </c>
    </row>
    <row r="1250" spans="1:14" x14ac:dyDescent="0.2">
      <c r="A1250" s="3">
        <f t="shared" si="81"/>
        <v>112.04999999999647</v>
      </c>
      <c r="B1250" s="2">
        <v>0.879</v>
      </c>
      <c r="C1250" s="3"/>
      <c r="D1250" s="3">
        <f t="shared" si="82"/>
        <v>102.04999999999647</v>
      </c>
      <c r="E1250" s="4">
        <v>1.3540000000000001</v>
      </c>
      <c r="F1250" s="13"/>
      <c r="G1250" s="5"/>
      <c r="H1250" s="3"/>
      <c r="J1250" s="3">
        <f t="shared" si="83"/>
        <v>112.04999999999647</v>
      </c>
      <c r="K1250" s="84" t="s">
        <v>40</v>
      </c>
      <c r="M1250" s="3">
        <f t="shared" si="84"/>
        <v>102.04999999999647</v>
      </c>
      <c r="N1250" s="7" t="s">
        <v>47</v>
      </c>
    </row>
    <row r="1251" spans="1:14" x14ac:dyDescent="0.2">
      <c r="A1251" s="3">
        <f t="shared" si="81"/>
        <v>112.09999999999647</v>
      </c>
      <c r="B1251" s="2">
        <v>0.879</v>
      </c>
      <c r="C1251" s="3"/>
      <c r="D1251" s="3">
        <f t="shared" si="82"/>
        <v>102.09999999999647</v>
      </c>
      <c r="E1251" s="4">
        <v>1.3540000000000001</v>
      </c>
      <c r="F1251" s="13"/>
      <c r="G1251" s="5"/>
      <c r="H1251" s="3"/>
      <c r="J1251" s="3">
        <f t="shared" si="83"/>
        <v>112.09999999999647</v>
      </c>
      <c r="K1251" s="84" t="s">
        <v>40</v>
      </c>
      <c r="M1251" s="3">
        <f t="shared" si="84"/>
        <v>102.09999999999647</v>
      </c>
      <c r="N1251" s="7" t="s">
        <v>47</v>
      </c>
    </row>
    <row r="1252" spans="1:14" x14ac:dyDescent="0.2">
      <c r="A1252" s="3">
        <f t="shared" si="81"/>
        <v>112.14999999999647</v>
      </c>
      <c r="B1252" s="2">
        <v>0.879</v>
      </c>
      <c r="C1252" s="3"/>
      <c r="D1252" s="3">
        <f t="shared" si="82"/>
        <v>102.14999999999647</v>
      </c>
      <c r="E1252" s="4">
        <v>1.3540000000000001</v>
      </c>
      <c r="F1252" s="13"/>
      <c r="G1252" s="5"/>
      <c r="H1252" s="3"/>
      <c r="J1252" s="3">
        <f t="shared" si="83"/>
        <v>112.14999999999647</v>
      </c>
      <c r="K1252" s="84" t="s">
        <v>40</v>
      </c>
      <c r="M1252" s="3">
        <f t="shared" si="84"/>
        <v>102.14999999999647</v>
      </c>
      <c r="N1252" s="7" t="s">
        <v>47</v>
      </c>
    </row>
    <row r="1253" spans="1:14" x14ac:dyDescent="0.2">
      <c r="A1253" s="3">
        <f t="shared" si="81"/>
        <v>112.19999999999646</v>
      </c>
      <c r="B1253" s="2">
        <v>0.879</v>
      </c>
      <c r="C1253" s="3"/>
      <c r="D1253" s="3">
        <f t="shared" si="82"/>
        <v>102.19999999999646</v>
      </c>
      <c r="E1253" s="4">
        <v>1.3540000000000001</v>
      </c>
      <c r="F1253" s="13"/>
      <c r="G1253" s="5"/>
      <c r="H1253" s="3"/>
      <c r="J1253" s="3">
        <f t="shared" si="83"/>
        <v>112.19999999999646</v>
      </c>
      <c r="K1253" s="84" t="s">
        <v>40</v>
      </c>
      <c r="M1253" s="3">
        <f t="shared" si="84"/>
        <v>102.19999999999646</v>
      </c>
      <c r="N1253" s="7" t="s">
        <v>47</v>
      </c>
    </row>
    <row r="1254" spans="1:14" x14ac:dyDescent="0.2">
      <c r="A1254" s="3">
        <f t="shared" si="81"/>
        <v>112.24999999999646</v>
      </c>
      <c r="B1254" s="2">
        <v>0.879</v>
      </c>
      <c r="C1254" s="3"/>
      <c r="D1254" s="3">
        <f t="shared" si="82"/>
        <v>102.24999999999646</v>
      </c>
      <c r="E1254" s="4">
        <v>1.3540000000000001</v>
      </c>
      <c r="F1254" s="13"/>
      <c r="G1254" s="5"/>
      <c r="H1254" s="3"/>
      <c r="J1254" s="3">
        <f t="shared" si="83"/>
        <v>112.24999999999646</v>
      </c>
      <c r="K1254" s="84" t="s">
        <v>40</v>
      </c>
      <c r="M1254" s="3">
        <f t="shared" si="84"/>
        <v>102.24999999999646</v>
      </c>
      <c r="N1254" s="7" t="s">
        <v>47</v>
      </c>
    </row>
    <row r="1255" spans="1:14" x14ac:dyDescent="0.2">
      <c r="A1255" s="3">
        <f t="shared" si="81"/>
        <v>112.29999999999646</v>
      </c>
      <c r="B1255" s="2">
        <v>0.878</v>
      </c>
      <c r="C1255" s="3"/>
      <c r="D1255" s="3">
        <f t="shared" si="82"/>
        <v>102.29999999999646</v>
      </c>
      <c r="E1255" s="4">
        <v>1.353</v>
      </c>
      <c r="F1255" s="13"/>
      <c r="G1255" s="5"/>
      <c r="H1255" s="3"/>
      <c r="J1255" s="3">
        <f t="shared" si="83"/>
        <v>112.29999999999646</v>
      </c>
      <c r="K1255" s="84" t="s">
        <v>40</v>
      </c>
      <c r="M1255" s="3">
        <f t="shared" si="84"/>
        <v>102.29999999999646</v>
      </c>
      <c r="N1255" s="7" t="s">
        <v>47</v>
      </c>
    </row>
    <row r="1256" spans="1:14" x14ac:dyDescent="0.2">
      <c r="A1256" s="3">
        <f t="shared" si="81"/>
        <v>112.34999999999646</v>
      </c>
      <c r="B1256" s="2">
        <v>0.878</v>
      </c>
      <c r="C1256" s="3"/>
      <c r="D1256" s="3">
        <f t="shared" si="82"/>
        <v>102.34999999999646</v>
      </c>
      <c r="E1256" s="4">
        <v>1.353</v>
      </c>
      <c r="F1256" s="13"/>
      <c r="G1256" s="5"/>
      <c r="H1256" s="3"/>
      <c r="J1256" s="3">
        <f t="shared" si="83"/>
        <v>112.34999999999646</v>
      </c>
      <c r="K1256" s="84" t="s">
        <v>40</v>
      </c>
      <c r="M1256" s="3">
        <f t="shared" si="84"/>
        <v>102.34999999999646</v>
      </c>
      <c r="N1256" s="7" t="s">
        <v>47</v>
      </c>
    </row>
    <row r="1257" spans="1:14" x14ac:dyDescent="0.2">
      <c r="A1257" s="3">
        <f t="shared" si="81"/>
        <v>112.39999999999645</v>
      </c>
      <c r="B1257" s="2">
        <v>0.878</v>
      </c>
      <c r="C1257" s="3"/>
      <c r="D1257" s="3">
        <f t="shared" si="82"/>
        <v>102.39999999999645</v>
      </c>
      <c r="E1257" s="4">
        <v>1.353</v>
      </c>
      <c r="F1257" s="13"/>
      <c r="G1257" s="5"/>
      <c r="H1257" s="3"/>
      <c r="J1257" s="3">
        <f t="shared" si="83"/>
        <v>112.39999999999645</v>
      </c>
      <c r="K1257" s="84" t="s">
        <v>40</v>
      </c>
      <c r="M1257" s="3">
        <f t="shared" si="84"/>
        <v>102.39999999999645</v>
      </c>
      <c r="N1257" s="7" t="s">
        <v>47</v>
      </c>
    </row>
    <row r="1258" spans="1:14" x14ac:dyDescent="0.2">
      <c r="A1258" s="3">
        <f t="shared" si="81"/>
        <v>112.44999999999645</v>
      </c>
      <c r="B1258" s="2">
        <v>0.878</v>
      </c>
      <c r="C1258" s="3"/>
      <c r="D1258" s="3">
        <f t="shared" si="82"/>
        <v>102.44999999999645</v>
      </c>
      <c r="E1258" s="4">
        <v>1.353</v>
      </c>
      <c r="F1258" s="13"/>
      <c r="G1258" s="5"/>
      <c r="H1258" s="3"/>
      <c r="J1258" s="3">
        <f t="shared" si="83"/>
        <v>112.44999999999645</v>
      </c>
      <c r="K1258" s="84" t="s">
        <v>40</v>
      </c>
      <c r="M1258" s="3">
        <f t="shared" si="84"/>
        <v>102.44999999999645</v>
      </c>
      <c r="N1258" s="7" t="s">
        <v>47</v>
      </c>
    </row>
    <row r="1259" spans="1:14" x14ac:dyDescent="0.2">
      <c r="A1259" s="3">
        <f t="shared" si="81"/>
        <v>112.49999999999645</v>
      </c>
      <c r="B1259" s="2">
        <v>0.878</v>
      </c>
      <c r="C1259" s="3"/>
      <c r="D1259" s="3">
        <f t="shared" si="82"/>
        <v>102.49999999999645</v>
      </c>
      <c r="E1259" s="4">
        <v>1.353</v>
      </c>
      <c r="F1259" s="13"/>
      <c r="G1259" s="5"/>
      <c r="H1259" s="3"/>
      <c r="J1259" s="3">
        <f t="shared" si="83"/>
        <v>112.49999999999645</v>
      </c>
      <c r="K1259" s="84" t="s">
        <v>40</v>
      </c>
      <c r="M1259" s="3">
        <f t="shared" si="84"/>
        <v>102.49999999999645</v>
      </c>
      <c r="N1259" s="7" t="s">
        <v>47</v>
      </c>
    </row>
    <row r="1260" spans="1:14" x14ac:dyDescent="0.2">
      <c r="A1260" s="3">
        <f t="shared" si="81"/>
        <v>112.54999999999644</v>
      </c>
      <c r="B1260" s="2">
        <v>0.878</v>
      </c>
      <c r="C1260" s="3"/>
      <c r="D1260" s="3">
        <f t="shared" si="82"/>
        <v>102.54999999999644</v>
      </c>
      <c r="E1260" s="4">
        <v>1.3520000000000001</v>
      </c>
      <c r="F1260" s="17"/>
      <c r="G1260" s="5"/>
      <c r="H1260" s="3"/>
      <c r="J1260" s="3">
        <f t="shared" si="83"/>
        <v>112.54999999999644</v>
      </c>
      <c r="K1260" s="84" t="s">
        <v>40</v>
      </c>
      <c r="M1260" s="3">
        <f t="shared" si="84"/>
        <v>102.54999999999644</v>
      </c>
      <c r="N1260" s="7" t="s">
        <v>47</v>
      </c>
    </row>
    <row r="1261" spans="1:14" x14ac:dyDescent="0.2">
      <c r="A1261" s="3">
        <f t="shared" si="81"/>
        <v>112.59999999999644</v>
      </c>
      <c r="B1261" s="2">
        <v>0.878</v>
      </c>
      <c r="C1261" s="3"/>
      <c r="D1261" s="3">
        <f t="shared" si="82"/>
        <v>102.59999999999644</v>
      </c>
      <c r="E1261" s="4">
        <v>1.3520000000000001</v>
      </c>
      <c r="F1261" s="17"/>
      <c r="G1261" s="5"/>
      <c r="H1261" s="3"/>
      <c r="J1261" s="3">
        <f t="shared" si="83"/>
        <v>112.59999999999644</v>
      </c>
      <c r="K1261" s="84" t="s">
        <v>40</v>
      </c>
      <c r="M1261" s="3">
        <f t="shared" si="84"/>
        <v>102.59999999999644</v>
      </c>
      <c r="N1261" s="7" t="s">
        <v>47</v>
      </c>
    </row>
    <row r="1262" spans="1:14" x14ac:dyDescent="0.2">
      <c r="A1262" s="3">
        <f t="shared" si="81"/>
        <v>112.64999999999644</v>
      </c>
      <c r="B1262" s="2">
        <v>0.878</v>
      </c>
      <c r="C1262" s="3"/>
      <c r="D1262" s="3">
        <f t="shared" si="82"/>
        <v>102.64999999999644</v>
      </c>
      <c r="E1262" s="4">
        <v>1.3520000000000001</v>
      </c>
      <c r="F1262" s="18"/>
      <c r="G1262" s="5"/>
      <c r="H1262" s="3"/>
      <c r="J1262" s="3">
        <f t="shared" si="83"/>
        <v>112.64999999999644</v>
      </c>
      <c r="K1262" s="84" t="s">
        <v>40</v>
      </c>
      <c r="M1262" s="3">
        <f t="shared" si="84"/>
        <v>102.64999999999644</v>
      </c>
      <c r="N1262" s="7" t="s">
        <v>47</v>
      </c>
    </row>
    <row r="1263" spans="1:14" x14ac:dyDescent="0.2">
      <c r="A1263" s="3">
        <f t="shared" si="81"/>
        <v>112.69999999999644</v>
      </c>
      <c r="B1263" s="2">
        <v>0.878</v>
      </c>
      <c r="C1263" s="3"/>
      <c r="D1263" s="3">
        <f t="shared" si="82"/>
        <v>102.69999999999644</v>
      </c>
      <c r="E1263" s="4">
        <v>1.3520000000000001</v>
      </c>
      <c r="F1263" s="18"/>
      <c r="G1263" s="5"/>
      <c r="H1263" s="3"/>
      <c r="J1263" s="3">
        <f t="shared" si="83"/>
        <v>112.69999999999644</v>
      </c>
      <c r="K1263" s="84" t="s">
        <v>40</v>
      </c>
      <c r="M1263" s="3">
        <f t="shared" si="84"/>
        <v>102.69999999999644</v>
      </c>
      <c r="N1263" s="7" t="s">
        <v>47</v>
      </c>
    </row>
    <row r="1264" spans="1:14" x14ac:dyDescent="0.2">
      <c r="A1264" s="3">
        <f t="shared" si="81"/>
        <v>112.74999999999643</v>
      </c>
      <c r="B1264" s="2">
        <v>0.878</v>
      </c>
      <c r="C1264" s="3"/>
      <c r="D1264" s="3">
        <f t="shared" si="82"/>
        <v>102.74999999999643</v>
      </c>
      <c r="E1264" s="4">
        <v>1.3520000000000001</v>
      </c>
      <c r="F1264" s="18"/>
      <c r="G1264" s="5"/>
      <c r="H1264" s="3"/>
      <c r="J1264" s="3">
        <f t="shared" si="83"/>
        <v>112.74999999999643</v>
      </c>
      <c r="K1264" s="84" t="s">
        <v>40</v>
      </c>
      <c r="M1264" s="3">
        <f t="shared" si="84"/>
        <v>102.74999999999643</v>
      </c>
      <c r="N1264" s="7" t="s">
        <v>47</v>
      </c>
    </row>
    <row r="1265" spans="1:14" x14ac:dyDescent="0.2">
      <c r="A1265" s="3">
        <f t="shared" si="81"/>
        <v>112.79999999999643</v>
      </c>
      <c r="B1265" s="2">
        <v>0.877</v>
      </c>
      <c r="C1265" s="3"/>
      <c r="D1265" s="3">
        <f t="shared" si="82"/>
        <v>102.79999999999643</v>
      </c>
      <c r="E1265" s="4">
        <v>1.351</v>
      </c>
      <c r="F1265" s="20"/>
      <c r="G1265" s="5"/>
      <c r="H1265" s="3"/>
      <c r="J1265" s="3">
        <f t="shared" si="83"/>
        <v>112.79999999999643</v>
      </c>
      <c r="K1265" s="84" t="s">
        <v>40</v>
      </c>
      <c r="M1265" s="3">
        <f t="shared" si="84"/>
        <v>102.79999999999643</v>
      </c>
      <c r="N1265" s="7" t="s">
        <v>47</v>
      </c>
    </row>
    <row r="1266" spans="1:14" x14ac:dyDescent="0.2">
      <c r="A1266" s="3">
        <f t="shared" si="81"/>
        <v>112.84999999999643</v>
      </c>
      <c r="B1266" s="2">
        <v>0.877</v>
      </c>
      <c r="C1266" s="3"/>
      <c r="D1266" s="3">
        <f t="shared" si="82"/>
        <v>102.84999999999643</v>
      </c>
      <c r="E1266" s="4">
        <v>1.351</v>
      </c>
      <c r="F1266" s="18"/>
      <c r="G1266" s="5"/>
      <c r="H1266" s="3"/>
      <c r="J1266" s="3">
        <f t="shared" si="83"/>
        <v>112.84999999999643</v>
      </c>
      <c r="K1266" s="84" t="s">
        <v>40</v>
      </c>
      <c r="M1266" s="3">
        <f t="shared" si="84"/>
        <v>102.84999999999643</v>
      </c>
      <c r="N1266" s="7" t="s">
        <v>47</v>
      </c>
    </row>
    <row r="1267" spans="1:14" x14ac:dyDescent="0.2">
      <c r="A1267" s="3">
        <f t="shared" si="81"/>
        <v>112.89999999999642</v>
      </c>
      <c r="B1267" s="2">
        <v>0.877</v>
      </c>
      <c r="C1267" s="3"/>
      <c r="D1267" s="3">
        <f t="shared" si="82"/>
        <v>102.89999999999642</v>
      </c>
      <c r="E1267" s="4">
        <v>1.351</v>
      </c>
      <c r="F1267" s="3"/>
      <c r="G1267" s="5"/>
      <c r="H1267" s="3"/>
      <c r="J1267" s="3">
        <f t="shared" si="83"/>
        <v>112.89999999999642</v>
      </c>
      <c r="K1267" s="84" t="s">
        <v>40</v>
      </c>
      <c r="M1267" s="3">
        <f t="shared" si="84"/>
        <v>102.89999999999642</v>
      </c>
      <c r="N1267" s="7" t="s">
        <v>47</v>
      </c>
    </row>
    <row r="1268" spans="1:14" x14ac:dyDescent="0.2">
      <c r="A1268" s="3">
        <f t="shared" si="81"/>
        <v>112.94999999999642</v>
      </c>
      <c r="B1268" s="2">
        <v>0.877</v>
      </c>
      <c r="C1268" s="3"/>
      <c r="D1268" s="3">
        <f t="shared" si="82"/>
        <v>102.94999999999642</v>
      </c>
      <c r="E1268" s="4">
        <v>1.351</v>
      </c>
      <c r="F1268" s="18"/>
      <c r="G1268" s="5"/>
      <c r="H1268" s="3"/>
      <c r="J1268" s="3">
        <f t="shared" si="83"/>
        <v>112.94999999999642</v>
      </c>
      <c r="K1268" s="84" t="s">
        <v>40</v>
      </c>
      <c r="M1268" s="3">
        <f t="shared" si="84"/>
        <v>102.94999999999642</v>
      </c>
      <c r="N1268" s="7" t="s">
        <v>47</v>
      </c>
    </row>
    <row r="1269" spans="1:14" x14ac:dyDescent="0.2">
      <c r="A1269" s="3">
        <f t="shared" si="81"/>
        <v>112.99999999999642</v>
      </c>
      <c r="B1269" s="2">
        <v>0.877</v>
      </c>
      <c r="C1269" s="3"/>
      <c r="D1269" s="3">
        <f t="shared" si="82"/>
        <v>102.99999999999642</v>
      </c>
      <c r="E1269" s="4">
        <v>1.351</v>
      </c>
      <c r="F1269" s="18"/>
      <c r="G1269" s="5"/>
      <c r="H1269" s="3"/>
      <c r="J1269" s="3">
        <f t="shared" si="83"/>
        <v>112.99999999999642</v>
      </c>
      <c r="K1269" s="84" t="s">
        <v>40</v>
      </c>
      <c r="M1269" s="3">
        <f t="shared" si="84"/>
        <v>102.99999999999642</v>
      </c>
      <c r="N1269" s="7" t="s">
        <v>47</v>
      </c>
    </row>
    <row r="1270" spans="1:14" x14ac:dyDescent="0.2">
      <c r="A1270" s="3">
        <f t="shared" si="81"/>
        <v>113.04999999999642</v>
      </c>
      <c r="B1270" s="2">
        <v>0.876</v>
      </c>
      <c r="C1270" s="3"/>
      <c r="D1270" s="3">
        <f t="shared" si="82"/>
        <v>103.04999999999642</v>
      </c>
      <c r="E1270" s="4">
        <v>1.35</v>
      </c>
      <c r="F1270" s="13"/>
      <c r="G1270" s="5"/>
      <c r="H1270" s="3"/>
      <c r="J1270" s="3">
        <f t="shared" si="83"/>
        <v>113.04999999999642</v>
      </c>
      <c r="K1270" s="84" t="s">
        <v>40</v>
      </c>
      <c r="M1270" s="3">
        <f t="shared" si="84"/>
        <v>103.04999999999642</v>
      </c>
      <c r="N1270" s="7" t="s">
        <v>47</v>
      </c>
    </row>
    <row r="1271" spans="1:14" x14ac:dyDescent="0.2">
      <c r="A1271" s="3">
        <f t="shared" si="81"/>
        <v>113.09999999999641</v>
      </c>
      <c r="B1271" s="2">
        <v>0.876</v>
      </c>
      <c r="C1271" s="3"/>
      <c r="D1271" s="3">
        <f t="shared" si="82"/>
        <v>103.09999999999641</v>
      </c>
      <c r="E1271" s="4">
        <v>1.35</v>
      </c>
      <c r="F1271" s="13"/>
      <c r="G1271" s="5"/>
      <c r="H1271" s="3"/>
      <c r="J1271" s="3">
        <f t="shared" si="83"/>
        <v>113.09999999999641</v>
      </c>
      <c r="K1271" s="84" t="s">
        <v>40</v>
      </c>
      <c r="M1271" s="3">
        <f t="shared" si="84"/>
        <v>103.09999999999641</v>
      </c>
      <c r="N1271" s="7" t="s">
        <v>47</v>
      </c>
    </row>
    <row r="1272" spans="1:14" x14ac:dyDescent="0.2">
      <c r="A1272" s="3">
        <f t="shared" si="81"/>
        <v>113.14999999999641</v>
      </c>
      <c r="B1272" s="2">
        <v>0.876</v>
      </c>
      <c r="C1272" s="3"/>
      <c r="D1272" s="3">
        <f t="shared" si="82"/>
        <v>103.14999999999641</v>
      </c>
      <c r="E1272" s="4">
        <v>1.35</v>
      </c>
      <c r="F1272" s="13"/>
      <c r="G1272" s="5"/>
      <c r="H1272" s="3"/>
      <c r="J1272" s="3">
        <f t="shared" si="83"/>
        <v>113.14999999999641</v>
      </c>
      <c r="K1272" s="84" t="s">
        <v>40</v>
      </c>
      <c r="M1272" s="3">
        <f t="shared" si="84"/>
        <v>103.14999999999641</v>
      </c>
      <c r="N1272" s="7" t="s">
        <v>47</v>
      </c>
    </row>
    <row r="1273" spans="1:14" x14ac:dyDescent="0.2">
      <c r="A1273" s="3">
        <f t="shared" si="81"/>
        <v>113.19999999999641</v>
      </c>
      <c r="B1273" s="2">
        <v>0.876</v>
      </c>
      <c r="C1273" s="3"/>
      <c r="D1273" s="3">
        <f t="shared" si="82"/>
        <v>103.19999999999641</v>
      </c>
      <c r="E1273" s="4">
        <v>1.35</v>
      </c>
      <c r="F1273" s="13"/>
      <c r="G1273" s="5"/>
      <c r="H1273" s="3"/>
      <c r="J1273" s="3">
        <f t="shared" si="83"/>
        <v>113.19999999999641</v>
      </c>
      <c r="K1273" s="84" t="s">
        <v>40</v>
      </c>
      <c r="M1273" s="3">
        <f t="shared" si="84"/>
        <v>103.19999999999641</v>
      </c>
      <c r="N1273" s="7" t="s">
        <v>47</v>
      </c>
    </row>
    <row r="1274" spans="1:14" x14ac:dyDescent="0.2">
      <c r="A1274" s="3">
        <f t="shared" si="81"/>
        <v>113.2499999999964</v>
      </c>
      <c r="B1274" s="2">
        <v>0.876</v>
      </c>
      <c r="C1274" s="3"/>
      <c r="D1274" s="3">
        <f t="shared" si="82"/>
        <v>103.2499999999964</v>
      </c>
      <c r="E1274" s="4">
        <v>1.35</v>
      </c>
      <c r="F1274" s="13"/>
      <c r="G1274" s="5"/>
      <c r="H1274" s="3"/>
      <c r="J1274" s="3">
        <f t="shared" si="83"/>
        <v>113.2499999999964</v>
      </c>
      <c r="K1274" s="84" t="s">
        <v>40</v>
      </c>
      <c r="M1274" s="3">
        <f t="shared" si="84"/>
        <v>103.2499999999964</v>
      </c>
      <c r="N1274" s="7" t="s">
        <v>47</v>
      </c>
    </row>
    <row r="1275" spans="1:14" x14ac:dyDescent="0.2">
      <c r="A1275" s="3">
        <f t="shared" si="81"/>
        <v>113.2999999999964</v>
      </c>
      <c r="B1275" s="2">
        <v>0.876</v>
      </c>
      <c r="C1275" s="3"/>
      <c r="D1275" s="3">
        <f t="shared" si="82"/>
        <v>103.2999999999964</v>
      </c>
      <c r="E1275" s="4">
        <v>1.349</v>
      </c>
      <c r="F1275" s="13"/>
      <c r="G1275" s="5"/>
      <c r="H1275" s="3"/>
      <c r="J1275" s="3">
        <f t="shared" si="83"/>
        <v>113.2999999999964</v>
      </c>
      <c r="K1275" s="84" t="s">
        <v>40</v>
      </c>
      <c r="M1275" s="3">
        <f t="shared" si="84"/>
        <v>103.2999999999964</v>
      </c>
      <c r="N1275" s="7" t="s">
        <v>47</v>
      </c>
    </row>
    <row r="1276" spans="1:14" x14ac:dyDescent="0.2">
      <c r="A1276" s="3">
        <f t="shared" si="81"/>
        <v>113.3499999999964</v>
      </c>
      <c r="B1276" s="2">
        <v>0.876</v>
      </c>
      <c r="C1276" s="3"/>
      <c r="D1276" s="3">
        <f t="shared" si="82"/>
        <v>103.3499999999964</v>
      </c>
      <c r="E1276" s="4">
        <v>1.349</v>
      </c>
      <c r="F1276" s="13"/>
      <c r="G1276" s="5"/>
      <c r="H1276" s="3"/>
      <c r="J1276" s="3">
        <f t="shared" si="83"/>
        <v>113.3499999999964</v>
      </c>
      <c r="K1276" s="84" t="s">
        <v>40</v>
      </c>
      <c r="M1276" s="3">
        <f t="shared" si="84"/>
        <v>103.3499999999964</v>
      </c>
      <c r="N1276" s="7" t="s">
        <v>47</v>
      </c>
    </row>
    <row r="1277" spans="1:14" x14ac:dyDescent="0.2">
      <c r="A1277" s="3">
        <f t="shared" si="81"/>
        <v>113.3999999999964</v>
      </c>
      <c r="B1277" s="2">
        <v>0.876</v>
      </c>
      <c r="C1277" s="3"/>
      <c r="D1277" s="3">
        <f t="shared" si="82"/>
        <v>103.3999999999964</v>
      </c>
      <c r="E1277" s="4">
        <v>1.349</v>
      </c>
      <c r="F1277" s="13"/>
      <c r="G1277" s="5"/>
      <c r="H1277" s="3"/>
      <c r="J1277" s="3">
        <f t="shared" si="83"/>
        <v>113.3999999999964</v>
      </c>
      <c r="K1277" s="84" t="s">
        <v>40</v>
      </c>
      <c r="M1277" s="3">
        <f t="shared" si="84"/>
        <v>103.3999999999964</v>
      </c>
      <c r="N1277" s="7" t="s">
        <v>47</v>
      </c>
    </row>
    <row r="1278" spans="1:14" x14ac:dyDescent="0.2">
      <c r="A1278" s="3">
        <f t="shared" si="81"/>
        <v>113.44999999999639</v>
      </c>
      <c r="B1278" s="2">
        <v>0.876</v>
      </c>
      <c r="C1278" s="3"/>
      <c r="D1278" s="3">
        <f t="shared" si="82"/>
        <v>103.44999999999639</v>
      </c>
      <c r="E1278" s="4">
        <v>1.349</v>
      </c>
      <c r="F1278" s="13"/>
      <c r="G1278" s="5"/>
      <c r="H1278" s="3"/>
      <c r="J1278" s="3">
        <f t="shared" si="83"/>
        <v>113.44999999999639</v>
      </c>
      <c r="K1278" s="84" t="s">
        <v>40</v>
      </c>
      <c r="M1278" s="3">
        <f t="shared" si="84"/>
        <v>103.44999999999639</v>
      </c>
      <c r="N1278" s="7" t="s">
        <v>47</v>
      </c>
    </row>
    <row r="1279" spans="1:14" x14ac:dyDescent="0.2">
      <c r="A1279" s="3">
        <f t="shared" si="81"/>
        <v>113.49999999999639</v>
      </c>
      <c r="B1279" s="2">
        <v>0.876</v>
      </c>
      <c r="C1279" s="3"/>
      <c r="D1279" s="3">
        <f t="shared" si="82"/>
        <v>103.49999999999639</v>
      </c>
      <c r="E1279" s="4">
        <v>1.349</v>
      </c>
      <c r="F1279" s="13"/>
      <c r="G1279" s="5"/>
      <c r="H1279" s="3"/>
      <c r="J1279" s="3">
        <f t="shared" si="83"/>
        <v>113.49999999999639</v>
      </c>
      <c r="K1279" s="84" t="s">
        <v>40</v>
      </c>
      <c r="M1279" s="3">
        <f t="shared" si="84"/>
        <v>103.49999999999639</v>
      </c>
      <c r="N1279" s="7" t="s">
        <v>47</v>
      </c>
    </row>
    <row r="1280" spans="1:14" x14ac:dyDescent="0.2">
      <c r="A1280" s="3">
        <f t="shared" si="81"/>
        <v>113.54999999999639</v>
      </c>
      <c r="B1280" s="2">
        <v>0.875</v>
      </c>
      <c r="C1280" s="3"/>
      <c r="D1280" s="3">
        <f t="shared" si="82"/>
        <v>103.54999999999639</v>
      </c>
      <c r="E1280" s="4">
        <v>1.3480000000000001</v>
      </c>
      <c r="F1280" s="17"/>
      <c r="G1280" s="5"/>
      <c r="H1280" s="3"/>
      <c r="J1280" s="3">
        <f t="shared" si="83"/>
        <v>113.54999999999639</v>
      </c>
      <c r="K1280" s="84" t="s">
        <v>40</v>
      </c>
      <c r="M1280" s="3">
        <f t="shared" si="84"/>
        <v>103.54999999999639</v>
      </c>
      <c r="N1280" s="7" t="s">
        <v>47</v>
      </c>
    </row>
    <row r="1281" spans="1:14" x14ac:dyDescent="0.2">
      <c r="A1281" s="3">
        <f t="shared" si="81"/>
        <v>113.59999999999638</v>
      </c>
      <c r="B1281" s="2">
        <v>0.875</v>
      </c>
      <c r="C1281" s="3"/>
      <c r="D1281" s="3">
        <f t="shared" si="82"/>
        <v>103.59999999999638</v>
      </c>
      <c r="E1281" s="4">
        <v>1.3480000000000001</v>
      </c>
      <c r="F1281" s="17"/>
      <c r="G1281" s="5"/>
      <c r="H1281" s="3"/>
      <c r="J1281" s="3">
        <f t="shared" si="83"/>
        <v>113.59999999999638</v>
      </c>
      <c r="K1281" s="84" t="s">
        <v>40</v>
      </c>
      <c r="M1281" s="3">
        <f t="shared" si="84"/>
        <v>103.59999999999638</v>
      </c>
      <c r="N1281" s="7" t="s">
        <v>47</v>
      </c>
    </row>
    <row r="1282" spans="1:14" x14ac:dyDescent="0.2">
      <c r="A1282" s="3">
        <f t="shared" si="81"/>
        <v>113.64999999999638</v>
      </c>
      <c r="B1282" s="2">
        <v>0.875</v>
      </c>
      <c r="C1282" s="3"/>
      <c r="D1282" s="3">
        <f t="shared" si="82"/>
        <v>103.64999999999638</v>
      </c>
      <c r="E1282" s="4">
        <v>1.3480000000000001</v>
      </c>
      <c r="F1282" s="18"/>
      <c r="G1282" s="5"/>
      <c r="H1282" s="3"/>
      <c r="J1282" s="3">
        <f t="shared" si="83"/>
        <v>113.64999999999638</v>
      </c>
      <c r="K1282" s="84" t="s">
        <v>40</v>
      </c>
      <c r="M1282" s="3">
        <f t="shared" si="84"/>
        <v>103.64999999999638</v>
      </c>
      <c r="N1282" s="7" t="s">
        <v>47</v>
      </c>
    </row>
    <row r="1283" spans="1:14" x14ac:dyDescent="0.2">
      <c r="A1283" s="3">
        <f t="shared" si="81"/>
        <v>113.69999999999638</v>
      </c>
      <c r="B1283" s="2">
        <v>0.875</v>
      </c>
      <c r="C1283" s="3"/>
      <c r="D1283" s="3">
        <f t="shared" si="82"/>
        <v>103.69999999999638</v>
      </c>
      <c r="E1283" s="4">
        <v>1.3480000000000001</v>
      </c>
      <c r="F1283" s="18"/>
      <c r="G1283" s="5"/>
      <c r="H1283" s="3"/>
      <c r="J1283" s="3">
        <f t="shared" si="83"/>
        <v>113.69999999999638</v>
      </c>
      <c r="K1283" s="84" t="s">
        <v>40</v>
      </c>
      <c r="M1283" s="3">
        <f t="shared" si="84"/>
        <v>103.69999999999638</v>
      </c>
      <c r="N1283" s="7" t="s">
        <v>47</v>
      </c>
    </row>
    <row r="1284" spans="1:14" x14ac:dyDescent="0.2">
      <c r="A1284" s="3">
        <f t="shared" si="81"/>
        <v>113.74999999999638</v>
      </c>
      <c r="B1284" s="2">
        <v>0.875</v>
      </c>
      <c r="C1284" s="3"/>
      <c r="D1284" s="3">
        <f t="shared" si="82"/>
        <v>103.74999999999638</v>
      </c>
      <c r="E1284" s="4">
        <v>1.3480000000000001</v>
      </c>
      <c r="F1284" s="18"/>
      <c r="G1284" s="5"/>
      <c r="H1284" s="3"/>
      <c r="J1284" s="3">
        <f t="shared" si="83"/>
        <v>113.74999999999638</v>
      </c>
      <c r="K1284" s="84" t="s">
        <v>40</v>
      </c>
      <c r="M1284" s="3">
        <f t="shared" si="84"/>
        <v>103.74999999999638</v>
      </c>
      <c r="N1284" s="7" t="s">
        <v>47</v>
      </c>
    </row>
    <row r="1285" spans="1:14" x14ac:dyDescent="0.2">
      <c r="A1285" s="3">
        <f t="shared" si="81"/>
        <v>113.79999999999637</v>
      </c>
      <c r="B1285" s="2">
        <v>0.875</v>
      </c>
      <c r="C1285" s="3"/>
      <c r="D1285" s="3">
        <f t="shared" si="82"/>
        <v>103.79999999999637</v>
      </c>
      <c r="E1285" s="4">
        <v>1.3480000000000001</v>
      </c>
      <c r="F1285" s="20"/>
      <c r="G1285" s="5"/>
      <c r="H1285" s="3"/>
      <c r="J1285" s="3">
        <f t="shared" si="83"/>
        <v>113.79999999999637</v>
      </c>
      <c r="K1285" s="84" t="s">
        <v>40</v>
      </c>
      <c r="M1285" s="3">
        <f t="shared" si="84"/>
        <v>103.79999999999637</v>
      </c>
      <c r="N1285" s="7" t="s">
        <v>47</v>
      </c>
    </row>
    <row r="1286" spans="1:14" x14ac:dyDescent="0.2">
      <c r="A1286" s="3">
        <f t="shared" si="81"/>
        <v>113.84999999999637</v>
      </c>
      <c r="B1286" s="2">
        <v>0.875</v>
      </c>
      <c r="C1286" s="3"/>
      <c r="D1286" s="3">
        <f t="shared" si="82"/>
        <v>103.84999999999637</v>
      </c>
      <c r="E1286" s="4">
        <v>1.3480000000000001</v>
      </c>
      <c r="F1286" s="18"/>
      <c r="G1286" s="5"/>
      <c r="H1286" s="3"/>
      <c r="J1286" s="3">
        <f t="shared" si="83"/>
        <v>113.84999999999637</v>
      </c>
      <c r="K1286" s="84" t="s">
        <v>40</v>
      </c>
      <c r="M1286" s="3">
        <f t="shared" si="84"/>
        <v>103.84999999999637</v>
      </c>
      <c r="N1286" s="7" t="s">
        <v>47</v>
      </c>
    </row>
    <row r="1287" spans="1:14" x14ac:dyDescent="0.2">
      <c r="A1287" s="3">
        <f t="shared" si="81"/>
        <v>113.89999999999637</v>
      </c>
      <c r="B1287" s="2">
        <v>0.875</v>
      </c>
      <c r="C1287" s="3"/>
      <c r="D1287" s="3">
        <f t="shared" si="82"/>
        <v>103.89999999999637</v>
      </c>
      <c r="E1287" s="4">
        <v>1.3480000000000001</v>
      </c>
      <c r="F1287" s="3"/>
      <c r="G1287" s="5"/>
      <c r="H1287" s="3"/>
      <c r="J1287" s="3">
        <f t="shared" si="83"/>
        <v>113.89999999999637</v>
      </c>
      <c r="K1287" s="84" t="s">
        <v>40</v>
      </c>
      <c r="M1287" s="3">
        <f t="shared" si="84"/>
        <v>103.89999999999637</v>
      </c>
      <c r="N1287" s="7" t="s">
        <v>47</v>
      </c>
    </row>
    <row r="1288" spans="1:14" x14ac:dyDescent="0.2">
      <c r="A1288" s="3">
        <f t="shared" si="81"/>
        <v>113.94999999999636</v>
      </c>
      <c r="B1288" s="2">
        <v>0.875</v>
      </c>
      <c r="C1288" s="3"/>
      <c r="D1288" s="3">
        <f t="shared" si="82"/>
        <v>103.94999999999636</v>
      </c>
      <c r="E1288" s="4">
        <v>1.3480000000000001</v>
      </c>
      <c r="F1288" s="18"/>
      <c r="G1288" s="5"/>
      <c r="H1288" s="3"/>
      <c r="J1288" s="3">
        <f t="shared" si="83"/>
        <v>113.94999999999636</v>
      </c>
      <c r="K1288" s="84" t="s">
        <v>40</v>
      </c>
      <c r="M1288" s="3">
        <f t="shared" si="84"/>
        <v>103.94999999999636</v>
      </c>
      <c r="N1288" s="7" t="s">
        <v>47</v>
      </c>
    </row>
    <row r="1289" spans="1:14" x14ac:dyDescent="0.2">
      <c r="A1289" s="3">
        <f t="shared" si="81"/>
        <v>113.99999999999636</v>
      </c>
      <c r="B1289" s="2">
        <v>0.875</v>
      </c>
      <c r="C1289" s="3"/>
      <c r="D1289" s="3">
        <f t="shared" si="82"/>
        <v>103.99999999999636</v>
      </c>
      <c r="E1289" s="4">
        <v>1.3480000000000001</v>
      </c>
      <c r="F1289" s="18"/>
      <c r="G1289" s="5"/>
      <c r="H1289" s="3"/>
      <c r="J1289" s="3">
        <f t="shared" si="83"/>
        <v>113.99999999999636</v>
      </c>
      <c r="K1289" s="84" t="s">
        <v>40</v>
      </c>
      <c r="M1289" s="3">
        <f t="shared" si="84"/>
        <v>103.99999999999636</v>
      </c>
      <c r="N1289" s="7" t="s">
        <v>47</v>
      </c>
    </row>
    <row r="1290" spans="1:14" x14ac:dyDescent="0.2">
      <c r="A1290" s="3">
        <f t="shared" ref="A1290:A1353" si="85">A1289+0.05</f>
        <v>114.04999999999636</v>
      </c>
      <c r="B1290" s="2">
        <v>0.874</v>
      </c>
      <c r="C1290" s="3"/>
      <c r="D1290" s="3">
        <f t="shared" ref="D1290:D1353" si="86">D1289+0.05</f>
        <v>104.04999999999636</v>
      </c>
      <c r="E1290" s="4">
        <v>1.347</v>
      </c>
      <c r="F1290" s="13"/>
      <c r="G1290" s="5"/>
      <c r="H1290" s="3"/>
      <c r="J1290" s="3">
        <f t="shared" ref="J1290:J1353" si="87">J1289+0.05</f>
        <v>114.04999999999636</v>
      </c>
      <c r="K1290" s="84" t="s">
        <v>40</v>
      </c>
      <c r="M1290" s="3">
        <f t="shared" ref="M1290:M1353" si="88">M1289+0.05</f>
        <v>104.04999999999636</v>
      </c>
      <c r="N1290" s="7" t="s">
        <v>47</v>
      </c>
    </row>
    <row r="1291" spans="1:14" x14ac:dyDescent="0.2">
      <c r="A1291" s="3">
        <f t="shared" si="85"/>
        <v>114.09999999999636</v>
      </c>
      <c r="B1291" s="2">
        <v>0.874</v>
      </c>
      <c r="C1291" s="3"/>
      <c r="D1291" s="3">
        <f t="shared" si="86"/>
        <v>104.09999999999636</v>
      </c>
      <c r="E1291" s="4">
        <v>1.347</v>
      </c>
      <c r="F1291" s="13"/>
      <c r="G1291" s="5"/>
      <c r="H1291" s="3"/>
      <c r="J1291" s="3">
        <f t="shared" si="87"/>
        <v>114.09999999999636</v>
      </c>
      <c r="K1291" s="84" t="s">
        <v>40</v>
      </c>
      <c r="M1291" s="3">
        <f t="shared" si="88"/>
        <v>104.09999999999636</v>
      </c>
      <c r="N1291" s="7" t="s">
        <v>47</v>
      </c>
    </row>
    <row r="1292" spans="1:14" x14ac:dyDescent="0.2">
      <c r="A1292" s="3">
        <f t="shared" si="85"/>
        <v>114.14999999999635</v>
      </c>
      <c r="B1292" s="2">
        <v>0.874</v>
      </c>
      <c r="C1292" s="3"/>
      <c r="D1292" s="3">
        <f t="shared" si="86"/>
        <v>104.14999999999635</v>
      </c>
      <c r="E1292" s="4">
        <v>1.347</v>
      </c>
      <c r="F1292" s="13"/>
      <c r="G1292" s="5"/>
      <c r="H1292" s="3"/>
      <c r="J1292" s="3">
        <f t="shared" si="87"/>
        <v>114.14999999999635</v>
      </c>
      <c r="K1292" s="84" t="s">
        <v>40</v>
      </c>
      <c r="M1292" s="3">
        <f t="shared" si="88"/>
        <v>104.14999999999635</v>
      </c>
      <c r="N1292" s="7" t="s">
        <v>47</v>
      </c>
    </row>
    <row r="1293" spans="1:14" x14ac:dyDescent="0.2">
      <c r="A1293" s="3">
        <f t="shared" si="85"/>
        <v>114.19999999999635</v>
      </c>
      <c r="B1293" s="2">
        <v>0.874</v>
      </c>
      <c r="C1293" s="3"/>
      <c r="D1293" s="3">
        <f t="shared" si="86"/>
        <v>104.19999999999635</v>
      </c>
      <c r="E1293" s="4">
        <v>1.347</v>
      </c>
      <c r="F1293" s="13"/>
      <c r="G1293" s="5"/>
      <c r="H1293" s="3"/>
      <c r="J1293" s="3">
        <f t="shared" si="87"/>
        <v>114.19999999999635</v>
      </c>
      <c r="K1293" s="84" t="s">
        <v>40</v>
      </c>
      <c r="M1293" s="3">
        <f t="shared" si="88"/>
        <v>104.19999999999635</v>
      </c>
      <c r="N1293" s="7" t="s">
        <v>47</v>
      </c>
    </row>
    <row r="1294" spans="1:14" x14ac:dyDescent="0.2">
      <c r="A1294" s="3">
        <f t="shared" si="85"/>
        <v>114.24999999999635</v>
      </c>
      <c r="B1294" s="2">
        <v>0.874</v>
      </c>
      <c r="C1294" s="3"/>
      <c r="D1294" s="3">
        <f t="shared" si="86"/>
        <v>104.24999999999635</v>
      </c>
      <c r="E1294" s="4">
        <v>1.347</v>
      </c>
      <c r="F1294" s="13"/>
      <c r="G1294" s="5"/>
      <c r="H1294" s="3"/>
      <c r="J1294" s="3">
        <f t="shared" si="87"/>
        <v>114.24999999999635</v>
      </c>
      <c r="K1294" s="84" t="s">
        <v>40</v>
      </c>
      <c r="M1294" s="3">
        <f t="shared" si="88"/>
        <v>104.24999999999635</v>
      </c>
      <c r="N1294" s="7" t="s">
        <v>47</v>
      </c>
    </row>
    <row r="1295" spans="1:14" x14ac:dyDescent="0.2">
      <c r="A1295" s="3">
        <f t="shared" si="85"/>
        <v>114.29999999999634</v>
      </c>
      <c r="B1295" s="2">
        <v>0.873</v>
      </c>
      <c r="C1295" s="3"/>
      <c r="D1295" s="3">
        <f t="shared" si="86"/>
        <v>104.29999999999634</v>
      </c>
      <c r="E1295" s="4">
        <v>1.3460000000000001</v>
      </c>
      <c r="F1295" s="13"/>
      <c r="G1295" s="5"/>
      <c r="H1295" s="3"/>
      <c r="J1295" s="3">
        <f t="shared" si="87"/>
        <v>114.29999999999634</v>
      </c>
      <c r="K1295" s="84" t="s">
        <v>40</v>
      </c>
      <c r="M1295" s="3">
        <f t="shared" si="88"/>
        <v>104.29999999999634</v>
      </c>
      <c r="N1295" s="7" t="s">
        <v>47</v>
      </c>
    </row>
    <row r="1296" spans="1:14" x14ac:dyDescent="0.2">
      <c r="A1296" s="3">
        <f t="shared" si="85"/>
        <v>114.34999999999634</v>
      </c>
      <c r="B1296" s="2">
        <v>0.873</v>
      </c>
      <c r="C1296" s="3"/>
      <c r="D1296" s="3">
        <f t="shared" si="86"/>
        <v>104.34999999999634</v>
      </c>
      <c r="E1296" s="4">
        <v>1.3460000000000001</v>
      </c>
      <c r="F1296" s="13"/>
      <c r="G1296" s="5"/>
      <c r="H1296" s="3"/>
      <c r="J1296" s="3">
        <f t="shared" si="87"/>
        <v>114.34999999999634</v>
      </c>
      <c r="K1296" s="84" t="s">
        <v>40</v>
      </c>
      <c r="M1296" s="3">
        <f t="shared" si="88"/>
        <v>104.34999999999634</v>
      </c>
      <c r="N1296" s="7" t="s">
        <v>47</v>
      </c>
    </row>
    <row r="1297" spans="1:14" x14ac:dyDescent="0.2">
      <c r="A1297" s="3">
        <f t="shared" si="85"/>
        <v>114.39999999999634</v>
      </c>
      <c r="B1297" s="2">
        <v>0.873</v>
      </c>
      <c r="C1297" s="3"/>
      <c r="D1297" s="3">
        <f t="shared" si="86"/>
        <v>104.39999999999634</v>
      </c>
      <c r="E1297" s="4">
        <v>1.3460000000000001</v>
      </c>
      <c r="F1297" s="13"/>
      <c r="G1297" s="5"/>
      <c r="H1297" s="3"/>
      <c r="J1297" s="3">
        <f t="shared" si="87"/>
        <v>114.39999999999634</v>
      </c>
      <c r="K1297" s="84" t="s">
        <v>40</v>
      </c>
      <c r="M1297" s="3">
        <f t="shared" si="88"/>
        <v>104.39999999999634</v>
      </c>
      <c r="N1297" s="7" t="s">
        <v>47</v>
      </c>
    </row>
    <row r="1298" spans="1:14" x14ac:dyDescent="0.2">
      <c r="A1298" s="3">
        <f t="shared" si="85"/>
        <v>114.44999999999634</v>
      </c>
      <c r="B1298" s="2">
        <v>0.873</v>
      </c>
      <c r="C1298" s="3"/>
      <c r="D1298" s="3">
        <f t="shared" si="86"/>
        <v>104.44999999999634</v>
      </c>
      <c r="E1298" s="4">
        <v>1.3460000000000001</v>
      </c>
      <c r="F1298" s="13"/>
      <c r="G1298" s="5"/>
      <c r="H1298" s="3"/>
      <c r="J1298" s="3">
        <f t="shared" si="87"/>
        <v>114.44999999999634</v>
      </c>
      <c r="K1298" s="84" t="s">
        <v>40</v>
      </c>
      <c r="M1298" s="3">
        <f t="shared" si="88"/>
        <v>104.44999999999634</v>
      </c>
      <c r="N1298" s="7" t="s">
        <v>47</v>
      </c>
    </row>
    <row r="1299" spans="1:14" x14ac:dyDescent="0.2">
      <c r="A1299" s="3">
        <f t="shared" si="85"/>
        <v>114.49999999999633</v>
      </c>
      <c r="B1299" s="2">
        <v>0.873</v>
      </c>
      <c r="C1299" s="3"/>
      <c r="D1299" s="3">
        <f t="shared" si="86"/>
        <v>104.49999999999633</v>
      </c>
      <c r="E1299" s="4">
        <v>1.3460000000000001</v>
      </c>
      <c r="F1299" s="13"/>
      <c r="G1299" s="5"/>
      <c r="H1299" s="3"/>
      <c r="J1299" s="3">
        <f t="shared" si="87"/>
        <v>114.49999999999633</v>
      </c>
      <c r="K1299" s="84" t="s">
        <v>40</v>
      </c>
      <c r="M1299" s="3">
        <f t="shared" si="88"/>
        <v>104.49999999999633</v>
      </c>
      <c r="N1299" s="7" t="s">
        <v>47</v>
      </c>
    </row>
    <row r="1300" spans="1:14" x14ac:dyDescent="0.2">
      <c r="A1300" s="3">
        <f t="shared" si="85"/>
        <v>114.54999999999633</v>
      </c>
      <c r="B1300" s="2">
        <v>0.873</v>
      </c>
      <c r="C1300" s="3"/>
      <c r="D1300" s="3">
        <f t="shared" si="86"/>
        <v>104.54999999999633</v>
      </c>
      <c r="E1300" s="4">
        <v>1.345</v>
      </c>
      <c r="F1300" s="17"/>
      <c r="G1300" s="5"/>
      <c r="H1300" s="3"/>
      <c r="J1300" s="3">
        <f t="shared" si="87"/>
        <v>114.54999999999633</v>
      </c>
      <c r="K1300" s="84" t="s">
        <v>40</v>
      </c>
      <c r="M1300" s="3">
        <f t="shared" si="88"/>
        <v>104.54999999999633</v>
      </c>
      <c r="N1300" s="7" t="s">
        <v>47</v>
      </c>
    </row>
    <row r="1301" spans="1:14" x14ac:dyDescent="0.2">
      <c r="A1301" s="3">
        <f t="shared" si="85"/>
        <v>114.59999999999633</v>
      </c>
      <c r="B1301" s="2">
        <v>0.873</v>
      </c>
      <c r="C1301" s="3"/>
      <c r="D1301" s="3">
        <f t="shared" si="86"/>
        <v>104.59999999999633</v>
      </c>
      <c r="E1301" s="4">
        <v>1.345</v>
      </c>
      <c r="F1301" s="17"/>
      <c r="G1301" s="5"/>
      <c r="H1301" s="3"/>
      <c r="J1301" s="3">
        <f t="shared" si="87"/>
        <v>114.59999999999633</v>
      </c>
      <c r="K1301" s="84" t="s">
        <v>40</v>
      </c>
      <c r="M1301" s="3">
        <f t="shared" si="88"/>
        <v>104.59999999999633</v>
      </c>
      <c r="N1301" s="7" t="s">
        <v>47</v>
      </c>
    </row>
    <row r="1302" spans="1:14" x14ac:dyDescent="0.2">
      <c r="A1302" s="3">
        <f t="shared" si="85"/>
        <v>114.64999999999633</v>
      </c>
      <c r="B1302" s="2">
        <v>0.873</v>
      </c>
      <c r="C1302" s="3"/>
      <c r="D1302" s="3">
        <f t="shared" si="86"/>
        <v>104.64999999999633</v>
      </c>
      <c r="E1302" s="4">
        <v>1.345</v>
      </c>
      <c r="F1302" s="18"/>
      <c r="G1302" s="5"/>
      <c r="H1302" s="3"/>
      <c r="J1302" s="3">
        <f t="shared" si="87"/>
        <v>114.64999999999633</v>
      </c>
      <c r="K1302" s="84" t="s">
        <v>40</v>
      </c>
      <c r="M1302" s="3">
        <f t="shared" si="88"/>
        <v>104.64999999999633</v>
      </c>
      <c r="N1302" s="7" t="s">
        <v>47</v>
      </c>
    </row>
    <row r="1303" spans="1:14" x14ac:dyDescent="0.2">
      <c r="A1303" s="3">
        <f t="shared" si="85"/>
        <v>114.69999999999632</v>
      </c>
      <c r="B1303" s="2">
        <v>0.873</v>
      </c>
      <c r="C1303" s="3"/>
      <c r="D1303" s="3">
        <f t="shared" si="86"/>
        <v>104.69999999999632</v>
      </c>
      <c r="E1303" s="4">
        <v>1.345</v>
      </c>
      <c r="F1303" s="18"/>
      <c r="G1303" s="5"/>
      <c r="H1303" s="3"/>
      <c r="J1303" s="3">
        <f t="shared" si="87"/>
        <v>114.69999999999632</v>
      </c>
      <c r="K1303" s="84" t="s">
        <v>40</v>
      </c>
      <c r="M1303" s="3">
        <f t="shared" si="88"/>
        <v>104.69999999999632</v>
      </c>
      <c r="N1303" s="7" t="s">
        <v>47</v>
      </c>
    </row>
    <row r="1304" spans="1:14" x14ac:dyDescent="0.2">
      <c r="A1304" s="3">
        <f t="shared" si="85"/>
        <v>114.74999999999632</v>
      </c>
      <c r="B1304" s="2">
        <v>0.873</v>
      </c>
      <c r="C1304" s="3"/>
      <c r="D1304" s="3">
        <f t="shared" si="86"/>
        <v>104.74999999999632</v>
      </c>
      <c r="E1304" s="4">
        <v>1.345</v>
      </c>
      <c r="F1304" s="18"/>
      <c r="G1304" s="5"/>
      <c r="H1304" s="3"/>
      <c r="J1304" s="3">
        <f t="shared" si="87"/>
        <v>114.74999999999632</v>
      </c>
      <c r="K1304" s="84" t="s">
        <v>40</v>
      </c>
      <c r="M1304" s="3">
        <f t="shared" si="88"/>
        <v>104.74999999999632</v>
      </c>
      <c r="N1304" s="7" t="s">
        <v>47</v>
      </c>
    </row>
    <row r="1305" spans="1:14" x14ac:dyDescent="0.2">
      <c r="A1305" s="3">
        <f t="shared" si="85"/>
        <v>114.79999999999632</v>
      </c>
      <c r="B1305" s="2">
        <v>0.873</v>
      </c>
      <c r="C1305" s="3"/>
      <c r="D1305" s="3">
        <f t="shared" si="86"/>
        <v>104.79999999999632</v>
      </c>
      <c r="E1305" s="4">
        <v>1.3440000000000001</v>
      </c>
      <c r="F1305" s="20"/>
      <c r="G1305" s="5"/>
      <c r="H1305" s="3"/>
      <c r="J1305" s="3">
        <f t="shared" si="87"/>
        <v>114.79999999999632</v>
      </c>
      <c r="K1305" s="84" t="s">
        <v>40</v>
      </c>
      <c r="M1305" s="3">
        <f t="shared" si="88"/>
        <v>104.79999999999632</v>
      </c>
      <c r="N1305" s="7" t="s">
        <v>47</v>
      </c>
    </row>
    <row r="1306" spans="1:14" x14ac:dyDescent="0.2">
      <c r="A1306" s="3">
        <f t="shared" si="85"/>
        <v>114.84999999999631</v>
      </c>
      <c r="B1306" s="2">
        <v>0.873</v>
      </c>
      <c r="C1306" s="3"/>
      <c r="D1306" s="3">
        <f t="shared" si="86"/>
        <v>104.84999999999631</v>
      </c>
      <c r="E1306" s="4">
        <v>1.3440000000000001</v>
      </c>
      <c r="F1306" s="18"/>
      <c r="G1306" s="5"/>
      <c r="H1306" s="3"/>
      <c r="J1306" s="3">
        <f t="shared" si="87"/>
        <v>114.84999999999631</v>
      </c>
      <c r="K1306" s="84" t="s">
        <v>40</v>
      </c>
      <c r="M1306" s="3">
        <f t="shared" si="88"/>
        <v>104.84999999999631</v>
      </c>
      <c r="N1306" s="7" t="s">
        <v>47</v>
      </c>
    </row>
    <row r="1307" spans="1:14" x14ac:dyDescent="0.2">
      <c r="A1307" s="3">
        <f t="shared" si="85"/>
        <v>114.89999999999631</v>
      </c>
      <c r="B1307" s="2">
        <v>0.873</v>
      </c>
      <c r="C1307" s="3"/>
      <c r="D1307" s="3">
        <f t="shared" si="86"/>
        <v>104.89999999999631</v>
      </c>
      <c r="E1307" s="4">
        <v>1.3440000000000001</v>
      </c>
      <c r="F1307" s="3"/>
      <c r="G1307" s="5"/>
      <c r="H1307" s="3"/>
      <c r="J1307" s="3">
        <f t="shared" si="87"/>
        <v>114.89999999999631</v>
      </c>
      <c r="K1307" s="84" t="s">
        <v>40</v>
      </c>
      <c r="M1307" s="3">
        <f t="shared" si="88"/>
        <v>104.89999999999631</v>
      </c>
      <c r="N1307" s="7" t="s">
        <v>47</v>
      </c>
    </row>
    <row r="1308" spans="1:14" x14ac:dyDescent="0.2">
      <c r="A1308" s="3">
        <f t="shared" si="85"/>
        <v>114.94999999999631</v>
      </c>
      <c r="B1308" s="2">
        <v>0.873</v>
      </c>
      <c r="C1308" s="3"/>
      <c r="D1308" s="3">
        <f t="shared" si="86"/>
        <v>104.94999999999631</v>
      </c>
      <c r="E1308" s="4">
        <v>1.3440000000000001</v>
      </c>
      <c r="F1308" s="18"/>
      <c r="G1308" s="5"/>
      <c r="H1308" s="3"/>
      <c r="J1308" s="3">
        <f t="shared" si="87"/>
        <v>114.94999999999631</v>
      </c>
      <c r="K1308" s="84" t="s">
        <v>40</v>
      </c>
      <c r="M1308" s="3">
        <f t="shared" si="88"/>
        <v>104.94999999999631</v>
      </c>
      <c r="N1308" s="7" t="s">
        <v>47</v>
      </c>
    </row>
    <row r="1309" spans="1:14" x14ac:dyDescent="0.2">
      <c r="A1309" s="3">
        <f t="shared" si="85"/>
        <v>114.99999999999631</v>
      </c>
      <c r="B1309" s="2">
        <v>0.873</v>
      </c>
      <c r="C1309" s="3"/>
      <c r="D1309" s="3">
        <f t="shared" si="86"/>
        <v>104.99999999999631</v>
      </c>
      <c r="E1309" s="4">
        <v>1.3440000000000001</v>
      </c>
      <c r="F1309" s="18"/>
      <c r="G1309" s="5"/>
      <c r="H1309" s="3"/>
      <c r="J1309" s="3">
        <f t="shared" si="87"/>
        <v>114.99999999999631</v>
      </c>
      <c r="K1309" s="84" t="s">
        <v>40</v>
      </c>
      <c r="M1309" s="3">
        <f t="shared" si="88"/>
        <v>104.99999999999631</v>
      </c>
      <c r="N1309" s="7" t="s">
        <v>47</v>
      </c>
    </row>
    <row r="1310" spans="1:14" x14ac:dyDescent="0.2">
      <c r="A1310" s="3">
        <f t="shared" si="85"/>
        <v>115.0499999999963</v>
      </c>
      <c r="B1310" s="2">
        <v>0.872</v>
      </c>
      <c r="C1310" s="3"/>
      <c r="D1310" s="3">
        <f t="shared" si="86"/>
        <v>105.0499999999963</v>
      </c>
      <c r="E1310" s="4">
        <v>1.343</v>
      </c>
      <c r="F1310" s="13"/>
      <c r="G1310" s="5"/>
      <c r="H1310" s="3"/>
      <c r="J1310" s="3">
        <f t="shared" si="87"/>
        <v>115.0499999999963</v>
      </c>
      <c r="K1310" s="84" t="s">
        <v>40</v>
      </c>
      <c r="M1310" s="3">
        <f t="shared" si="88"/>
        <v>105.0499999999963</v>
      </c>
      <c r="N1310" s="7" t="s">
        <v>47</v>
      </c>
    </row>
    <row r="1311" spans="1:14" x14ac:dyDescent="0.2">
      <c r="A1311" s="3">
        <f t="shared" si="85"/>
        <v>115.0999999999963</v>
      </c>
      <c r="B1311" s="2">
        <v>0.872</v>
      </c>
      <c r="C1311" s="3"/>
      <c r="D1311" s="3">
        <f t="shared" si="86"/>
        <v>105.0999999999963</v>
      </c>
      <c r="E1311" s="4">
        <v>1.343</v>
      </c>
      <c r="F1311" s="13"/>
      <c r="G1311" s="5"/>
      <c r="H1311" s="3"/>
      <c r="J1311" s="3">
        <f t="shared" si="87"/>
        <v>115.0999999999963</v>
      </c>
      <c r="K1311" s="84" t="s">
        <v>40</v>
      </c>
      <c r="M1311" s="3">
        <f t="shared" si="88"/>
        <v>105.0999999999963</v>
      </c>
      <c r="N1311" s="7" t="s">
        <v>47</v>
      </c>
    </row>
    <row r="1312" spans="1:14" x14ac:dyDescent="0.2">
      <c r="A1312" s="3">
        <f t="shared" si="85"/>
        <v>115.1499999999963</v>
      </c>
      <c r="B1312" s="2">
        <v>0.872</v>
      </c>
      <c r="C1312" s="3"/>
      <c r="D1312" s="3">
        <f t="shared" si="86"/>
        <v>105.1499999999963</v>
      </c>
      <c r="E1312" s="4">
        <v>1.343</v>
      </c>
      <c r="F1312" s="13"/>
      <c r="G1312" s="5"/>
      <c r="H1312" s="3"/>
      <c r="J1312" s="3">
        <f t="shared" si="87"/>
        <v>115.1499999999963</v>
      </c>
      <c r="K1312" s="84" t="s">
        <v>40</v>
      </c>
      <c r="M1312" s="3">
        <f t="shared" si="88"/>
        <v>105.1499999999963</v>
      </c>
      <c r="N1312" s="7" t="s">
        <v>47</v>
      </c>
    </row>
    <row r="1313" spans="1:14" x14ac:dyDescent="0.2">
      <c r="A1313" s="3">
        <f t="shared" si="85"/>
        <v>115.19999999999629</v>
      </c>
      <c r="B1313" s="2">
        <v>0.872</v>
      </c>
      <c r="C1313" s="3"/>
      <c r="D1313" s="3">
        <f t="shared" si="86"/>
        <v>105.19999999999629</v>
      </c>
      <c r="E1313" s="4">
        <v>1.343</v>
      </c>
      <c r="F1313" s="13"/>
      <c r="G1313" s="5"/>
      <c r="H1313" s="3"/>
      <c r="J1313" s="3">
        <f t="shared" si="87"/>
        <v>115.19999999999629</v>
      </c>
      <c r="K1313" s="84" t="s">
        <v>40</v>
      </c>
      <c r="M1313" s="3">
        <f t="shared" si="88"/>
        <v>105.19999999999629</v>
      </c>
      <c r="N1313" s="7" t="s">
        <v>47</v>
      </c>
    </row>
    <row r="1314" spans="1:14" x14ac:dyDescent="0.2">
      <c r="A1314" s="3">
        <f t="shared" si="85"/>
        <v>115.24999999999629</v>
      </c>
      <c r="B1314" s="2">
        <v>0.872</v>
      </c>
      <c r="C1314" s="3"/>
      <c r="D1314" s="3">
        <f t="shared" si="86"/>
        <v>105.24999999999629</v>
      </c>
      <c r="E1314" s="4">
        <v>1.343</v>
      </c>
      <c r="F1314" s="13"/>
      <c r="G1314" s="5"/>
      <c r="H1314" s="3"/>
      <c r="J1314" s="3">
        <f t="shared" si="87"/>
        <v>115.24999999999629</v>
      </c>
      <c r="K1314" s="84" t="s">
        <v>40</v>
      </c>
      <c r="M1314" s="3">
        <f t="shared" si="88"/>
        <v>105.24999999999629</v>
      </c>
      <c r="N1314" s="7" t="s">
        <v>47</v>
      </c>
    </row>
    <row r="1315" spans="1:14" x14ac:dyDescent="0.2">
      <c r="A1315" s="3">
        <f t="shared" si="85"/>
        <v>115.29999999999629</v>
      </c>
      <c r="B1315" s="2">
        <v>0.872</v>
      </c>
      <c r="C1315" s="3"/>
      <c r="D1315" s="3">
        <f t="shared" si="86"/>
        <v>105.29999999999629</v>
      </c>
      <c r="E1315" s="4">
        <v>1.3420000000000001</v>
      </c>
      <c r="F1315" s="13"/>
      <c r="G1315" s="5"/>
      <c r="H1315" s="3"/>
      <c r="J1315" s="3">
        <f t="shared" si="87"/>
        <v>115.29999999999629</v>
      </c>
      <c r="K1315" s="84" t="s">
        <v>40</v>
      </c>
      <c r="M1315" s="3">
        <f t="shared" si="88"/>
        <v>105.29999999999629</v>
      </c>
      <c r="N1315" s="7" t="s">
        <v>47</v>
      </c>
    </row>
    <row r="1316" spans="1:14" x14ac:dyDescent="0.2">
      <c r="A1316" s="3">
        <f t="shared" si="85"/>
        <v>115.34999999999629</v>
      </c>
      <c r="B1316" s="2">
        <v>0.872</v>
      </c>
      <c r="C1316" s="3"/>
      <c r="D1316" s="3">
        <f t="shared" si="86"/>
        <v>105.34999999999629</v>
      </c>
      <c r="E1316" s="4">
        <v>1.3420000000000001</v>
      </c>
      <c r="F1316" s="13"/>
      <c r="G1316" s="5"/>
      <c r="H1316" s="3"/>
      <c r="J1316" s="3">
        <f t="shared" si="87"/>
        <v>115.34999999999629</v>
      </c>
      <c r="K1316" s="84" t="s">
        <v>40</v>
      </c>
      <c r="M1316" s="3">
        <f t="shared" si="88"/>
        <v>105.34999999999629</v>
      </c>
      <c r="N1316" s="7" t="s">
        <v>47</v>
      </c>
    </row>
    <row r="1317" spans="1:14" x14ac:dyDescent="0.2">
      <c r="A1317" s="3">
        <f t="shared" si="85"/>
        <v>115.39999999999628</v>
      </c>
      <c r="B1317" s="2">
        <v>0.872</v>
      </c>
      <c r="C1317" s="3"/>
      <c r="D1317" s="3">
        <f t="shared" si="86"/>
        <v>105.39999999999628</v>
      </c>
      <c r="E1317" s="4">
        <v>1.3420000000000001</v>
      </c>
      <c r="F1317" s="13"/>
      <c r="G1317" s="5"/>
      <c r="H1317" s="3"/>
      <c r="J1317" s="3">
        <f t="shared" si="87"/>
        <v>115.39999999999628</v>
      </c>
      <c r="K1317" s="84" t="s">
        <v>40</v>
      </c>
      <c r="M1317" s="3">
        <f t="shared" si="88"/>
        <v>105.39999999999628</v>
      </c>
      <c r="N1317" s="7" t="s">
        <v>47</v>
      </c>
    </row>
    <row r="1318" spans="1:14" x14ac:dyDescent="0.2">
      <c r="A1318" s="3">
        <f t="shared" si="85"/>
        <v>115.44999999999628</v>
      </c>
      <c r="B1318" s="2">
        <v>0.872</v>
      </c>
      <c r="C1318" s="3"/>
      <c r="D1318" s="3">
        <f t="shared" si="86"/>
        <v>105.44999999999628</v>
      </c>
      <c r="E1318" s="4">
        <v>1.3420000000000001</v>
      </c>
      <c r="F1318" s="13"/>
      <c r="G1318" s="5"/>
      <c r="H1318" s="3"/>
      <c r="J1318" s="3">
        <f t="shared" si="87"/>
        <v>115.44999999999628</v>
      </c>
      <c r="K1318" s="84" t="s">
        <v>40</v>
      </c>
      <c r="M1318" s="3">
        <f t="shared" si="88"/>
        <v>105.44999999999628</v>
      </c>
      <c r="N1318" s="7" t="s">
        <v>47</v>
      </c>
    </row>
    <row r="1319" spans="1:14" x14ac:dyDescent="0.2">
      <c r="A1319" s="3">
        <f t="shared" si="85"/>
        <v>115.49999999999628</v>
      </c>
      <c r="B1319" s="2">
        <v>0.872</v>
      </c>
      <c r="C1319" s="3"/>
      <c r="D1319" s="3">
        <f t="shared" si="86"/>
        <v>105.49999999999628</v>
      </c>
      <c r="E1319" s="4">
        <v>1.3420000000000001</v>
      </c>
      <c r="F1319" s="13"/>
      <c r="G1319" s="5"/>
      <c r="H1319" s="3"/>
      <c r="J1319" s="3">
        <f t="shared" si="87"/>
        <v>115.49999999999628</v>
      </c>
      <c r="K1319" s="84" t="s">
        <v>40</v>
      </c>
      <c r="M1319" s="3">
        <f t="shared" si="88"/>
        <v>105.49999999999628</v>
      </c>
      <c r="N1319" s="7" t="s">
        <v>47</v>
      </c>
    </row>
    <row r="1320" spans="1:14" x14ac:dyDescent="0.2">
      <c r="A1320" s="3">
        <f t="shared" si="85"/>
        <v>115.54999999999627</v>
      </c>
      <c r="B1320" s="2">
        <v>0.871</v>
      </c>
      <c r="C1320" s="3"/>
      <c r="D1320" s="3">
        <f t="shared" si="86"/>
        <v>105.54999999999627</v>
      </c>
      <c r="E1320" s="4">
        <v>1.341</v>
      </c>
      <c r="F1320" s="17"/>
      <c r="G1320" s="5"/>
      <c r="H1320" s="3"/>
      <c r="J1320" s="3">
        <f t="shared" si="87"/>
        <v>115.54999999999627</v>
      </c>
      <c r="K1320" s="84" t="s">
        <v>40</v>
      </c>
      <c r="M1320" s="3">
        <f t="shared" si="88"/>
        <v>105.54999999999627</v>
      </c>
      <c r="N1320" s="7" t="s">
        <v>47</v>
      </c>
    </row>
    <row r="1321" spans="1:14" x14ac:dyDescent="0.2">
      <c r="A1321" s="3">
        <f t="shared" si="85"/>
        <v>115.59999999999627</v>
      </c>
      <c r="B1321" s="2">
        <v>0.871</v>
      </c>
      <c r="C1321" s="3"/>
      <c r="D1321" s="3">
        <f t="shared" si="86"/>
        <v>105.59999999999627</v>
      </c>
      <c r="E1321" s="4">
        <v>1.341</v>
      </c>
      <c r="F1321" s="17"/>
      <c r="G1321" s="5"/>
      <c r="H1321" s="3"/>
      <c r="J1321" s="3">
        <f t="shared" si="87"/>
        <v>115.59999999999627</v>
      </c>
      <c r="K1321" s="84" t="s">
        <v>40</v>
      </c>
      <c r="M1321" s="3">
        <f t="shared" si="88"/>
        <v>105.59999999999627</v>
      </c>
      <c r="N1321" s="7" t="s">
        <v>47</v>
      </c>
    </row>
    <row r="1322" spans="1:14" x14ac:dyDescent="0.2">
      <c r="A1322" s="3">
        <f t="shared" si="85"/>
        <v>115.64999999999627</v>
      </c>
      <c r="B1322" s="2">
        <v>0.871</v>
      </c>
      <c r="C1322" s="3"/>
      <c r="D1322" s="3">
        <f t="shared" si="86"/>
        <v>105.64999999999627</v>
      </c>
      <c r="E1322" s="4">
        <v>1.341</v>
      </c>
      <c r="F1322" s="18"/>
      <c r="G1322" s="5"/>
      <c r="H1322" s="3"/>
      <c r="J1322" s="3">
        <f t="shared" si="87"/>
        <v>115.64999999999627</v>
      </c>
      <c r="K1322" s="84" t="s">
        <v>40</v>
      </c>
      <c r="M1322" s="3">
        <f t="shared" si="88"/>
        <v>105.64999999999627</v>
      </c>
      <c r="N1322" s="7" t="s">
        <v>47</v>
      </c>
    </row>
    <row r="1323" spans="1:14" x14ac:dyDescent="0.2">
      <c r="A1323" s="3">
        <f t="shared" si="85"/>
        <v>115.69999999999627</v>
      </c>
      <c r="B1323" s="2">
        <v>0.871</v>
      </c>
      <c r="C1323" s="3"/>
      <c r="D1323" s="3">
        <f t="shared" si="86"/>
        <v>105.69999999999627</v>
      </c>
      <c r="E1323" s="4">
        <v>1.341</v>
      </c>
      <c r="F1323" s="18"/>
      <c r="G1323" s="5"/>
      <c r="H1323" s="3"/>
      <c r="J1323" s="3">
        <f t="shared" si="87"/>
        <v>115.69999999999627</v>
      </c>
      <c r="K1323" s="84" t="s">
        <v>40</v>
      </c>
      <c r="M1323" s="3">
        <f t="shared" si="88"/>
        <v>105.69999999999627</v>
      </c>
      <c r="N1323" s="7" t="s">
        <v>47</v>
      </c>
    </row>
    <row r="1324" spans="1:14" x14ac:dyDescent="0.2">
      <c r="A1324" s="3">
        <f t="shared" si="85"/>
        <v>115.74999999999626</v>
      </c>
      <c r="B1324" s="2">
        <v>0.871</v>
      </c>
      <c r="C1324" s="3"/>
      <c r="D1324" s="3">
        <f t="shared" si="86"/>
        <v>105.74999999999626</v>
      </c>
      <c r="E1324" s="4">
        <v>1.341</v>
      </c>
      <c r="F1324" s="18"/>
      <c r="G1324" s="5"/>
      <c r="H1324" s="3"/>
      <c r="J1324" s="3">
        <f t="shared" si="87"/>
        <v>115.74999999999626</v>
      </c>
      <c r="K1324" s="84" t="s">
        <v>40</v>
      </c>
      <c r="M1324" s="3">
        <f t="shared" si="88"/>
        <v>105.74999999999626</v>
      </c>
      <c r="N1324" s="7" t="s">
        <v>47</v>
      </c>
    </row>
    <row r="1325" spans="1:14" x14ac:dyDescent="0.2">
      <c r="A1325" s="3">
        <f t="shared" si="85"/>
        <v>115.79999999999626</v>
      </c>
      <c r="B1325" s="2">
        <v>0.871</v>
      </c>
      <c r="C1325" s="3"/>
      <c r="D1325" s="3">
        <f t="shared" si="86"/>
        <v>105.79999999999626</v>
      </c>
      <c r="E1325" s="4">
        <v>1.34</v>
      </c>
      <c r="F1325" s="20"/>
      <c r="G1325" s="5"/>
      <c r="H1325" s="3"/>
      <c r="J1325" s="3">
        <f t="shared" si="87"/>
        <v>115.79999999999626</v>
      </c>
      <c r="K1325" s="84" t="s">
        <v>40</v>
      </c>
      <c r="M1325" s="3">
        <f t="shared" si="88"/>
        <v>105.79999999999626</v>
      </c>
      <c r="N1325" s="7" t="s">
        <v>47</v>
      </c>
    </row>
    <row r="1326" spans="1:14" x14ac:dyDescent="0.2">
      <c r="A1326" s="3">
        <f t="shared" si="85"/>
        <v>115.84999999999626</v>
      </c>
      <c r="B1326" s="2">
        <v>0.871</v>
      </c>
      <c r="C1326" s="3"/>
      <c r="D1326" s="3">
        <f t="shared" si="86"/>
        <v>105.84999999999626</v>
      </c>
      <c r="E1326" s="4">
        <v>1.34</v>
      </c>
      <c r="F1326" s="18"/>
      <c r="G1326" s="5"/>
      <c r="H1326" s="3"/>
      <c r="J1326" s="3">
        <f t="shared" si="87"/>
        <v>115.84999999999626</v>
      </c>
      <c r="K1326" s="84" t="s">
        <v>40</v>
      </c>
      <c r="M1326" s="3">
        <f t="shared" si="88"/>
        <v>105.84999999999626</v>
      </c>
      <c r="N1326" s="7" t="s">
        <v>47</v>
      </c>
    </row>
    <row r="1327" spans="1:14" x14ac:dyDescent="0.2">
      <c r="A1327" s="3">
        <f t="shared" si="85"/>
        <v>115.89999999999625</v>
      </c>
      <c r="B1327" s="2">
        <v>0.871</v>
      </c>
      <c r="C1327" s="3"/>
      <c r="D1327" s="3">
        <f t="shared" si="86"/>
        <v>105.89999999999625</v>
      </c>
      <c r="E1327" s="4">
        <v>1.34</v>
      </c>
      <c r="F1327" s="3"/>
      <c r="G1327" s="5"/>
      <c r="H1327" s="3"/>
      <c r="J1327" s="3">
        <f t="shared" si="87"/>
        <v>115.89999999999625</v>
      </c>
      <c r="K1327" s="84" t="s">
        <v>40</v>
      </c>
      <c r="M1327" s="3">
        <f t="shared" si="88"/>
        <v>105.89999999999625</v>
      </c>
      <c r="N1327" s="7" t="s">
        <v>47</v>
      </c>
    </row>
    <row r="1328" spans="1:14" x14ac:dyDescent="0.2">
      <c r="A1328" s="3">
        <f t="shared" si="85"/>
        <v>115.94999999999625</v>
      </c>
      <c r="B1328" s="2">
        <v>0.871</v>
      </c>
      <c r="C1328" s="3"/>
      <c r="D1328" s="3">
        <f t="shared" si="86"/>
        <v>105.94999999999625</v>
      </c>
      <c r="E1328" s="4">
        <v>1.34</v>
      </c>
      <c r="F1328" s="18"/>
      <c r="G1328" s="5"/>
      <c r="H1328" s="3"/>
      <c r="J1328" s="3">
        <f t="shared" si="87"/>
        <v>115.94999999999625</v>
      </c>
      <c r="K1328" s="84" t="s">
        <v>40</v>
      </c>
      <c r="M1328" s="3">
        <f t="shared" si="88"/>
        <v>105.94999999999625</v>
      </c>
      <c r="N1328" s="7" t="s">
        <v>47</v>
      </c>
    </row>
    <row r="1329" spans="1:14" x14ac:dyDescent="0.2">
      <c r="A1329" s="3">
        <f t="shared" si="85"/>
        <v>115.99999999999625</v>
      </c>
      <c r="B1329" s="2">
        <v>0.871</v>
      </c>
      <c r="C1329" s="3"/>
      <c r="D1329" s="3">
        <f t="shared" si="86"/>
        <v>105.99999999999625</v>
      </c>
      <c r="E1329" s="4">
        <v>1.34</v>
      </c>
      <c r="F1329" s="18"/>
      <c r="G1329" s="5"/>
      <c r="H1329" s="3"/>
      <c r="J1329" s="3">
        <f t="shared" si="87"/>
        <v>115.99999999999625</v>
      </c>
      <c r="K1329" s="84" t="s">
        <v>40</v>
      </c>
      <c r="M1329" s="3">
        <f t="shared" si="88"/>
        <v>105.99999999999625</v>
      </c>
      <c r="N1329" s="7" t="s">
        <v>47</v>
      </c>
    </row>
    <row r="1330" spans="1:14" x14ac:dyDescent="0.2">
      <c r="A1330" s="3">
        <f t="shared" si="85"/>
        <v>116.04999999999625</v>
      </c>
      <c r="B1330" s="2">
        <v>0.87</v>
      </c>
      <c r="C1330" s="3"/>
      <c r="D1330" s="3">
        <f t="shared" si="86"/>
        <v>106.04999999999625</v>
      </c>
      <c r="E1330" s="4">
        <v>1.339</v>
      </c>
      <c r="F1330" s="13"/>
      <c r="G1330" s="5"/>
      <c r="H1330" s="3"/>
      <c r="J1330" s="3">
        <f t="shared" si="87"/>
        <v>116.04999999999625</v>
      </c>
      <c r="K1330" s="84" t="s">
        <v>40</v>
      </c>
      <c r="M1330" s="3">
        <f t="shared" si="88"/>
        <v>106.04999999999625</v>
      </c>
      <c r="N1330" s="7" t="s">
        <v>47</v>
      </c>
    </row>
    <row r="1331" spans="1:14" x14ac:dyDescent="0.2">
      <c r="A1331" s="3">
        <f t="shared" si="85"/>
        <v>116.09999999999624</v>
      </c>
      <c r="B1331" s="2">
        <v>0.87</v>
      </c>
      <c r="C1331" s="3"/>
      <c r="D1331" s="3">
        <f t="shared" si="86"/>
        <v>106.09999999999624</v>
      </c>
      <c r="E1331" s="4">
        <v>1.339</v>
      </c>
      <c r="F1331" s="13"/>
      <c r="G1331" s="5"/>
      <c r="H1331" s="3"/>
      <c r="J1331" s="3">
        <f t="shared" si="87"/>
        <v>116.09999999999624</v>
      </c>
      <c r="K1331" s="84" t="s">
        <v>40</v>
      </c>
      <c r="M1331" s="3">
        <f t="shared" si="88"/>
        <v>106.09999999999624</v>
      </c>
      <c r="N1331" s="7" t="s">
        <v>47</v>
      </c>
    </row>
    <row r="1332" spans="1:14" x14ac:dyDescent="0.2">
      <c r="A1332" s="3">
        <f t="shared" si="85"/>
        <v>116.14999999999624</v>
      </c>
      <c r="B1332" s="2">
        <v>0.87</v>
      </c>
      <c r="C1332" s="3"/>
      <c r="D1332" s="3">
        <f t="shared" si="86"/>
        <v>106.14999999999624</v>
      </c>
      <c r="E1332" s="4">
        <v>1.339</v>
      </c>
      <c r="F1332" s="13"/>
      <c r="G1332" s="5"/>
      <c r="H1332" s="3"/>
      <c r="J1332" s="3">
        <f t="shared" si="87"/>
        <v>116.14999999999624</v>
      </c>
      <c r="K1332" s="84" t="s">
        <v>40</v>
      </c>
      <c r="M1332" s="3">
        <f t="shared" si="88"/>
        <v>106.14999999999624</v>
      </c>
      <c r="N1332" s="7" t="s">
        <v>47</v>
      </c>
    </row>
    <row r="1333" spans="1:14" x14ac:dyDescent="0.2">
      <c r="A1333" s="3">
        <f t="shared" si="85"/>
        <v>116.19999999999624</v>
      </c>
      <c r="B1333" s="2">
        <v>0.87</v>
      </c>
      <c r="C1333" s="3"/>
      <c r="D1333" s="3">
        <f t="shared" si="86"/>
        <v>106.19999999999624</v>
      </c>
      <c r="E1333" s="4">
        <v>1.339</v>
      </c>
      <c r="F1333" s="13"/>
      <c r="G1333" s="5"/>
      <c r="H1333" s="3"/>
      <c r="J1333" s="3">
        <f t="shared" si="87"/>
        <v>116.19999999999624</v>
      </c>
      <c r="K1333" s="84" t="s">
        <v>40</v>
      </c>
      <c r="M1333" s="3">
        <f t="shared" si="88"/>
        <v>106.19999999999624</v>
      </c>
      <c r="N1333" s="7" t="s">
        <v>47</v>
      </c>
    </row>
    <row r="1334" spans="1:14" x14ac:dyDescent="0.2">
      <c r="A1334" s="3">
        <f t="shared" si="85"/>
        <v>116.24999999999623</v>
      </c>
      <c r="B1334" s="2">
        <v>0.87</v>
      </c>
      <c r="C1334" s="3"/>
      <c r="D1334" s="3">
        <f t="shared" si="86"/>
        <v>106.24999999999623</v>
      </c>
      <c r="E1334" s="4">
        <v>1.339</v>
      </c>
      <c r="F1334" s="13"/>
      <c r="G1334" s="5"/>
      <c r="H1334" s="3"/>
      <c r="J1334" s="3">
        <f t="shared" si="87"/>
        <v>116.24999999999623</v>
      </c>
      <c r="K1334" s="84" t="s">
        <v>40</v>
      </c>
      <c r="M1334" s="3">
        <f t="shared" si="88"/>
        <v>106.24999999999623</v>
      </c>
      <c r="N1334" s="7" t="s">
        <v>47</v>
      </c>
    </row>
    <row r="1335" spans="1:14" x14ac:dyDescent="0.2">
      <c r="A1335" s="3">
        <f t="shared" si="85"/>
        <v>116.29999999999623</v>
      </c>
      <c r="B1335" s="2">
        <v>0.87</v>
      </c>
      <c r="C1335" s="3"/>
      <c r="D1335" s="3">
        <f t="shared" si="86"/>
        <v>106.29999999999623</v>
      </c>
      <c r="E1335" s="4">
        <v>1.3380000000000001</v>
      </c>
      <c r="F1335" s="13"/>
      <c r="G1335" s="5"/>
      <c r="H1335" s="3"/>
      <c r="J1335" s="3">
        <f t="shared" si="87"/>
        <v>116.29999999999623</v>
      </c>
      <c r="K1335" s="84" t="s">
        <v>40</v>
      </c>
      <c r="M1335" s="3">
        <f t="shared" si="88"/>
        <v>106.29999999999623</v>
      </c>
      <c r="N1335" s="7" t="s">
        <v>47</v>
      </c>
    </row>
    <row r="1336" spans="1:14" x14ac:dyDescent="0.2">
      <c r="A1336" s="3">
        <f t="shared" si="85"/>
        <v>116.34999999999623</v>
      </c>
      <c r="B1336" s="2">
        <v>0.87</v>
      </c>
      <c r="C1336" s="3"/>
      <c r="D1336" s="3">
        <f t="shared" si="86"/>
        <v>106.34999999999623</v>
      </c>
      <c r="E1336" s="4">
        <v>1.3380000000000001</v>
      </c>
      <c r="F1336" s="13"/>
      <c r="G1336" s="5"/>
      <c r="H1336" s="3"/>
      <c r="J1336" s="3">
        <f t="shared" si="87"/>
        <v>116.34999999999623</v>
      </c>
      <c r="K1336" s="84" t="s">
        <v>40</v>
      </c>
      <c r="M1336" s="3">
        <f t="shared" si="88"/>
        <v>106.34999999999623</v>
      </c>
      <c r="N1336" s="7" t="s">
        <v>47</v>
      </c>
    </row>
    <row r="1337" spans="1:14" x14ac:dyDescent="0.2">
      <c r="A1337" s="3">
        <f t="shared" si="85"/>
        <v>116.39999999999623</v>
      </c>
      <c r="B1337" s="2">
        <v>0.87</v>
      </c>
      <c r="C1337" s="3"/>
      <c r="D1337" s="3">
        <f t="shared" si="86"/>
        <v>106.39999999999623</v>
      </c>
      <c r="E1337" s="4">
        <v>1.3380000000000001</v>
      </c>
      <c r="F1337" s="13"/>
      <c r="G1337" s="5"/>
      <c r="H1337" s="3"/>
      <c r="J1337" s="3">
        <f t="shared" si="87"/>
        <v>116.39999999999623</v>
      </c>
      <c r="K1337" s="84" t="s">
        <v>40</v>
      </c>
      <c r="M1337" s="3">
        <f t="shared" si="88"/>
        <v>106.39999999999623</v>
      </c>
      <c r="N1337" s="7" t="s">
        <v>47</v>
      </c>
    </row>
    <row r="1338" spans="1:14" x14ac:dyDescent="0.2">
      <c r="A1338" s="3">
        <f t="shared" si="85"/>
        <v>116.44999999999622</v>
      </c>
      <c r="B1338" s="2">
        <v>0.87</v>
      </c>
      <c r="C1338" s="3"/>
      <c r="D1338" s="3">
        <f t="shared" si="86"/>
        <v>106.44999999999622</v>
      </c>
      <c r="E1338" s="4">
        <v>1.3380000000000001</v>
      </c>
      <c r="F1338" s="13"/>
      <c r="G1338" s="5"/>
      <c r="H1338" s="3"/>
      <c r="J1338" s="3">
        <f t="shared" si="87"/>
        <v>116.44999999999622</v>
      </c>
      <c r="K1338" s="84" t="s">
        <v>40</v>
      </c>
      <c r="M1338" s="3">
        <f t="shared" si="88"/>
        <v>106.44999999999622</v>
      </c>
      <c r="N1338" s="7" t="s">
        <v>47</v>
      </c>
    </row>
    <row r="1339" spans="1:14" x14ac:dyDescent="0.2">
      <c r="A1339" s="3">
        <f t="shared" si="85"/>
        <v>116.49999999999622</v>
      </c>
      <c r="B1339" s="2">
        <v>0.87</v>
      </c>
      <c r="C1339" s="3"/>
      <c r="D1339" s="3">
        <f t="shared" si="86"/>
        <v>106.49999999999622</v>
      </c>
      <c r="E1339" s="4">
        <v>1.3380000000000001</v>
      </c>
      <c r="F1339" s="13"/>
      <c r="G1339" s="5"/>
      <c r="H1339" s="3"/>
      <c r="J1339" s="3">
        <f t="shared" si="87"/>
        <v>116.49999999999622</v>
      </c>
      <c r="K1339" s="84" t="s">
        <v>40</v>
      </c>
      <c r="M1339" s="3">
        <f t="shared" si="88"/>
        <v>106.49999999999622</v>
      </c>
      <c r="N1339" s="7" t="s">
        <v>47</v>
      </c>
    </row>
    <row r="1340" spans="1:14" x14ac:dyDescent="0.2">
      <c r="A1340" s="3">
        <f t="shared" si="85"/>
        <v>116.54999999999622</v>
      </c>
      <c r="B1340" s="2">
        <v>0.86899999999999999</v>
      </c>
      <c r="C1340" s="3"/>
      <c r="D1340" s="3">
        <f t="shared" si="86"/>
        <v>106.54999999999622</v>
      </c>
      <c r="E1340" s="4">
        <v>1.3380000000000001</v>
      </c>
      <c r="F1340" s="17"/>
      <c r="G1340" s="5"/>
      <c r="H1340" s="3"/>
      <c r="J1340" s="3">
        <f t="shared" si="87"/>
        <v>116.54999999999622</v>
      </c>
      <c r="K1340" s="84" t="s">
        <v>40</v>
      </c>
      <c r="M1340" s="3">
        <f t="shared" si="88"/>
        <v>106.54999999999622</v>
      </c>
      <c r="N1340" s="7" t="s">
        <v>47</v>
      </c>
    </row>
    <row r="1341" spans="1:14" x14ac:dyDescent="0.2">
      <c r="A1341" s="3">
        <f t="shared" si="85"/>
        <v>116.59999999999621</v>
      </c>
      <c r="B1341" s="2">
        <v>0.86899999999999999</v>
      </c>
      <c r="C1341" s="3"/>
      <c r="D1341" s="3">
        <f t="shared" si="86"/>
        <v>106.59999999999621</v>
      </c>
      <c r="E1341" s="4">
        <v>1.3380000000000001</v>
      </c>
      <c r="F1341" s="17"/>
      <c r="G1341" s="5"/>
      <c r="H1341" s="3"/>
      <c r="J1341" s="3">
        <f t="shared" si="87"/>
        <v>116.59999999999621</v>
      </c>
      <c r="K1341" s="84" t="s">
        <v>40</v>
      </c>
      <c r="M1341" s="3">
        <f t="shared" si="88"/>
        <v>106.59999999999621</v>
      </c>
      <c r="N1341" s="7" t="s">
        <v>47</v>
      </c>
    </row>
    <row r="1342" spans="1:14" x14ac:dyDescent="0.2">
      <c r="A1342" s="3">
        <f t="shared" si="85"/>
        <v>116.64999999999621</v>
      </c>
      <c r="B1342" s="2">
        <v>0.86899999999999999</v>
      </c>
      <c r="C1342" s="3"/>
      <c r="D1342" s="3">
        <f t="shared" si="86"/>
        <v>106.64999999999621</v>
      </c>
      <c r="E1342" s="4">
        <v>1.3380000000000001</v>
      </c>
      <c r="F1342" s="18"/>
      <c r="G1342" s="5"/>
      <c r="H1342" s="3"/>
      <c r="J1342" s="3">
        <f t="shared" si="87"/>
        <v>116.64999999999621</v>
      </c>
      <c r="K1342" s="84" t="s">
        <v>40</v>
      </c>
      <c r="M1342" s="3">
        <f t="shared" si="88"/>
        <v>106.64999999999621</v>
      </c>
      <c r="N1342" s="7" t="s">
        <v>47</v>
      </c>
    </row>
    <row r="1343" spans="1:14" x14ac:dyDescent="0.2">
      <c r="A1343" s="3">
        <f t="shared" si="85"/>
        <v>116.69999999999621</v>
      </c>
      <c r="B1343" s="2">
        <v>0.86899999999999999</v>
      </c>
      <c r="C1343" s="3"/>
      <c r="D1343" s="3">
        <f t="shared" si="86"/>
        <v>106.69999999999621</v>
      </c>
      <c r="E1343" s="4">
        <v>1.3380000000000001</v>
      </c>
      <c r="F1343" s="18"/>
      <c r="G1343" s="5"/>
      <c r="H1343" s="3"/>
      <c r="J1343" s="3">
        <f t="shared" si="87"/>
        <v>116.69999999999621</v>
      </c>
      <c r="K1343" s="84" t="s">
        <v>40</v>
      </c>
      <c r="M1343" s="3">
        <f t="shared" si="88"/>
        <v>106.69999999999621</v>
      </c>
      <c r="N1343" s="7" t="s">
        <v>47</v>
      </c>
    </row>
    <row r="1344" spans="1:14" x14ac:dyDescent="0.2">
      <c r="A1344" s="3">
        <f t="shared" si="85"/>
        <v>116.74999999999621</v>
      </c>
      <c r="B1344" s="2">
        <v>0.86899999999999999</v>
      </c>
      <c r="C1344" s="3"/>
      <c r="D1344" s="3">
        <f t="shared" si="86"/>
        <v>106.74999999999621</v>
      </c>
      <c r="E1344" s="4">
        <v>1.3380000000000001</v>
      </c>
      <c r="F1344" s="18"/>
      <c r="G1344" s="5"/>
      <c r="H1344" s="3"/>
      <c r="J1344" s="3">
        <f t="shared" si="87"/>
        <v>116.74999999999621</v>
      </c>
      <c r="K1344" s="84" t="s">
        <v>40</v>
      </c>
      <c r="M1344" s="3">
        <f t="shared" si="88"/>
        <v>106.74999999999621</v>
      </c>
      <c r="N1344" s="7" t="s">
        <v>47</v>
      </c>
    </row>
    <row r="1345" spans="1:14" x14ac:dyDescent="0.2">
      <c r="A1345" s="3">
        <f t="shared" si="85"/>
        <v>116.7999999999962</v>
      </c>
      <c r="B1345" s="2">
        <v>0.86899999999999999</v>
      </c>
      <c r="C1345" s="3"/>
      <c r="D1345" s="3">
        <f t="shared" si="86"/>
        <v>106.7999999999962</v>
      </c>
      <c r="E1345" s="4">
        <v>1.337</v>
      </c>
      <c r="F1345" s="20"/>
      <c r="G1345" s="5"/>
      <c r="H1345" s="3"/>
      <c r="J1345" s="3">
        <f t="shared" si="87"/>
        <v>116.7999999999962</v>
      </c>
      <c r="K1345" s="84" t="s">
        <v>40</v>
      </c>
      <c r="M1345" s="3">
        <f t="shared" si="88"/>
        <v>106.7999999999962</v>
      </c>
      <c r="N1345" s="7" t="s">
        <v>47</v>
      </c>
    </row>
    <row r="1346" spans="1:14" x14ac:dyDescent="0.2">
      <c r="A1346" s="3">
        <f t="shared" si="85"/>
        <v>116.8499999999962</v>
      </c>
      <c r="B1346" s="2">
        <v>0.86899999999999999</v>
      </c>
      <c r="C1346" s="3"/>
      <c r="D1346" s="3">
        <f t="shared" si="86"/>
        <v>106.8499999999962</v>
      </c>
      <c r="E1346" s="4">
        <v>1.337</v>
      </c>
      <c r="F1346" s="18"/>
      <c r="G1346" s="5"/>
      <c r="H1346" s="3"/>
      <c r="J1346" s="3">
        <f t="shared" si="87"/>
        <v>116.8499999999962</v>
      </c>
      <c r="K1346" s="84" t="s">
        <v>40</v>
      </c>
      <c r="M1346" s="3">
        <f t="shared" si="88"/>
        <v>106.8499999999962</v>
      </c>
      <c r="N1346" s="7" t="s">
        <v>47</v>
      </c>
    </row>
    <row r="1347" spans="1:14" x14ac:dyDescent="0.2">
      <c r="A1347" s="3">
        <f t="shared" si="85"/>
        <v>116.8999999999962</v>
      </c>
      <c r="B1347" s="2">
        <v>0.86899999999999999</v>
      </c>
      <c r="C1347" s="3"/>
      <c r="D1347" s="3">
        <f t="shared" si="86"/>
        <v>106.8999999999962</v>
      </c>
      <c r="E1347" s="4">
        <v>1.337</v>
      </c>
      <c r="F1347" s="3"/>
      <c r="G1347" s="5"/>
      <c r="H1347" s="3"/>
      <c r="J1347" s="3">
        <f t="shared" si="87"/>
        <v>116.8999999999962</v>
      </c>
      <c r="K1347" s="84" t="s">
        <v>40</v>
      </c>
      <c r="M1347" s="3">
        <f t="shared" si="88"/>
        <v>106.8999999999962</v>
      </c>
      <c r="N1347" s="7" t="s">
        <v>47</v>
      </c>
    </row>
    <row r="1348" spans="1:14" x14ac:dyDescent="0.2">
      <c r="A1348" s="3">
        <f t="shared" si="85"/>
        <v>116.94999999999619</v>
      </c>
      <c r="B1348" s="2">
        <v>0.86899999999999999</v>
      </c>
      <c r="C1348" s="3"/>
      <c r="D1348" s="3">
        <f t="shared" si="86"/>
        <v>106.94999999999619</v>
      </c>
      <c r="E1348" s="4">
        <v>1.337</v>
      </c>
      <c r="F1348" s="18"/>
      <c r="G1348" s="5"/>
      <c r="H1348" s="3"/>
      <c r="J1348" s="3">
        <f t="shared" si="87"/>
        <v>116.94999999999619</v>
      </c>
      <c r="K1348" s="84" t="s">
        <v>40</v>
      </c>
      <c r="M1348" s="3">
        <f t="shared" si="88"/>
        <v>106.94999999999619</v>
      </c>
      <c r="N1348" s="7" t="s">
        <v>47</v>
      </c>
    </row>
    <row r="1349" spans="1:14" x14ac:dyDescent="0.2">
      <c r="A1349" s="3">
        <f t="shared" si="85"/>
        <v>116.99999999999619</v>
      </c>
      <c r="B1349" s="2">
        <v>0.86899999999999999</v>
      </c>
      <c r="C1349" s="3"/>
      <c r="D1349" s="3">
        <f t="shared" si="86"/>
        <v>106.99999999999619</v>
      </c>
      <c r="E1349" s="4">
        <v>1.337</v>
      </c>
      <c r="F1349" s="18"/>
      <c r="G1349" s="5"/>
      <c r="H1349" s="3"/>
      <c r="J1349" s="3">
        <f t="shared" si="87"/>
        <v>116.99999999999619</v>
      </c>
      <c r="K1349" s="84" t="s">
        <v>40</v>
      </c>
      <c r="M1349" s="3">
        <f t="shared" si="88"/>
        <v>106.99999999999619</v>
      </c>
      <c r="N1349" s="7" t="s">
        <v>47</v>
      </c>
    </row>
    <row r="1350" spans="1:14" x14ac:dyDescent="0.2">
      <c r="A1350" s="3">
        <f t="shared" si="85"/>
        <v>117.04999999999619</v>
      </c>
      <c r="B1350" s="2">
        <v>0.86799999999999999</v>
      </c>
      <c r="C1350" s="3"/>
      <c r="D1350" s="3">
        <f t="shared" si="86"/>
        <v>107.04999999999619</v>
      </c>
      <c r="E1350" s="4">
        <v>1.3360000000000001</v>
      </c>
      <c r="F1350" s="13"/>
      <c r="G1350" s="5"/>
      <c r="H1350" s="3"/>
      <c r="J1350" s="3">
        <f t="shared" si="87"/>
        <v>117.04999999999619</v>
      </c>
      <c r="K1350" s="84" t="s">
        <v>40</v>
      </c>
      <c r="M1350" s="3">
        <f t="shared" si="88"/>
        <v>107.04999999999619</v>
      </c>
      <c r="N1350" s="7" t="s">
        <v>47</v>
      </c>
    </row>
    <row r="1351" spans="1:14" x14ac:dyDescent="0.2">
      <c r="A1351" s="3">
        <f t="shared" si="85"/>
        <v>117.09999999999619</v>
      </c>
      <c r="B1351" s="2">
        <v>0.86799999999999999</v>
      </c>
      <c r="C1351" s="3"/>
      <c r="D1351" s="3">
        <f t="shared" si="86"/>
        <v>107.09999999999619</v>
      </c>
      <c r="E1351" s="4">
        <v>1.3360000000000001</v>
      </c>
      <c r="F1351" s="13"/>
      <c r="G1351" s="5"/>
      <c r="H1351" s="3"/>
      <c r="J1351" s="3">
        <f t="shared" si="87"/>
        <v>117.09999999999619</v>
      </c>
      <c r="K1351" s="84" t="s">
        <v>40</v>
      </c>
      <c r="M1351" s="3">
        <f t="shared" si="88"/>
        <v>107.09999999999619</v>
      </c>
      <c r="N1351" s="7" t="s">
        <v>47</v>
      </c>
    </row>
    <row r="1352" spans="1:14" x14ac:dyDescent="0.2">
      <c r="A1352" s="3">
        <f t="shared" si="85"/>
        <v>117.14999999999618</v>
      </c>
      <c r="B1352" s="2">
        <v>0.86799999999999999</v>
      </c>
      <c r="C1352" s="3"/>
      <c r="D1352" s="3">
        <f t="shared" si="86"/>
        <v>107.14999999999618</v>
      </c>
      <c r="E1352" s="4">
        <v>1.3360000000000001</v>
      </c>
      <c r="F1352" s="13"/>
      <c r="G1352" s="5"/>
      <c r="H1352" s="3"/>
      <c r="J1352" s="3">
        <f t="shared" si="87"/>
        <v>117.14999999999618</v>
      </c>
      <c r="K1352" s="84" t="s">
        <v>40</v>
      </c>
      <c r="M1352" s="3">
        <f t="shared" si="88"/>
        <v>107.14999999999618</v>
      </c>
      <c r="N1352" s="7" t="s">
        <v>47</v>
      </c>
    </row>
    <row r="1353" spans="1:14" x14ac:dyDescent="0.2">
      <c r="A1353" s="3">
        <f t="shared" si="85"/>
        <v>117.19999999999618</v>
      </c>
      <c r="B1353" s="2">
        <v>0.86799999999999999</v>
      </c>
      <c r="C1353" s="3"/>
      <c r="D1353" s="3">
        <f t="shared" si="86"/>
        <v>107.19999999999618</v>
      </c>
      <c r="E1353" s="4">
        <v>1.3360000000000001</v>
      </c>
      <c r="F1353" s="13"/>
      <c r="G1353" s="5"/>
      <c r="H1353" s="3"/>
      <c r="J1353" s="3">
        <f t="shared" si="87"/>
        <v>117.19999999999618</v>
      </c>
      <c r="K1353" s="84" t="s">
        <v>40</v>
      </c>
      <c r="M1353" s="3">
        <f t="shared" si="88"/>
        <v>107.19999999999618</v>
      </c>
      <c r="N1353" s="7" t="s">
        <v>47</v>
      </c>
    </row>
    <row r="1354" spans="1:14" x14ac:dyDescent="0.2">
      <c r="A1354" s="3">
        <f t="shared" ref="A1354:A1417" si="89">A1353+0.05</f>
        <v>117.24999999999618</v>
      </c>
      <c r="B1354" s="2">
        <v>0.86799999999999999</v>
      </c>
      <c r="C1354" s="3"/>
      <c r="D1354" s="3">
        <f t="shared" ref="D1354:D1417" si="90">D1353+0.05</f>
        <v>107.24999999999618</v>
      </c>
      <c r="E1354" s="4">
        <v>1.3360000000000001</v>
      </c>
      <c r="F1354" s="13"/>
      <c r="G1354" s="5"/>
      <c r="H1354" s="3"/>
      <c r="J1354" s="3">
        <f t="shared" ref="J1354:J1417" si="91">J1353+0.05</f>
        <v>117.24999999999618</v>
      </c>
      <c r="K1354" s="84" t="s">
        <v>40</v>
      </c>
      <c r="M1354" s="3">
        <f t="shared" ref="M1354:M1417" si="92">M1353+0.05</f>
        <v>107.24999999999618</v>
      </c>
      <c r="N1354" s="7" t="s">
        <v>47</v>
      </c>
    </row>
    <row r="1355" spans="1:14" x14ac:dyDescent="0.2">
      <c r="A1355" s="3">
        <f t="shared" si="89"/>
        <v>117.29999999999617</v>
      </c>
      <c r="B1355" s="2">
        <v>0.86799999999999999</v>
      </c>
      <c r="C1355" s="3"/>
      <c r="D1355" s="3">
        <f t="shared" si="90"/>
        <v>107.29999999999617</v>
      </c>
      <c r="E1355" s="4">
        <v>1.335</v>
      </c>
      <c r="F1355" s="13"/>
      <c r="G1355" s="5"/>
      <c r="H1355" s="3"/>
      <c r="J1355" s="3">
        <f t="shared" si="91"/>
        <v>117.29999999999617</v>
      </c>
      <c r="K1355" s="84" t="s">
        <v>40</v>
      </c>
      <c r="M1355" s="3">
        <f t="shared" si="92"/>
        <v>107.29999999999617</v>
      </c>
      <c r="N1355" s="7" t="s">
        <v>47</v>
      </c>
    </row>
    <row r="1356" spans="1:14" x14ac:dyDescent="0.2">
      <c r="A1356" s="3">
        <f t="shared" si="89"/>
        <v>117.34999999999617</v>
      </c>
      <c r="B1356" s="2">
        <v>0.86799999999999999</v>
      </c>
      <c r="C1356" s="3"/>
      <c r="D1356" s="3">
        <f t="shared" si="90"/>
        <v>107.34999999999617</v>
      </c>
      <c r="E1356" s="4">
        <v>1.335</v>
      </c>
      <c r="F1356" s="13"/>
      <c r="G1356" s="5"/>
      <c r="H1356" s="3"/>
      <c r="J1356" s="3">
        <f t="shared" si="91"/>
        <v>117.34999999999617</v>
      </c>
      <c r="K1356" s="84" t="s">
        <v>40</v>
      </c>
      <c r="M1356" s="3">
        <f t="shared" si="92"/>
        <v>107.34999999999617</v>
      </c>
      <c r="N1356" s="7" t="s">
        <v>47</v>
      </c>
    </row>
    <row r="1357" spans="1:14" x14ac:dyDescent="0.2">
      <c r="A1357" s="3">
        <f t="shared" si="89"/>
        <v>117.39999999999617</v>
      </c>
      <c r="B1357" s="2">
        <v>0.86799999999999999</v>
      </c>
      <c r="C1357" s="3"/>
      <c r="D1357" s="3">
        <f t="shared" si="90"/>
        <v>107.39999999999617</v>
      </c>
      <c r="E1357" s="4">
        <v>1.335</v>
      </c>
      <c r="F1357" s="13"/>
      <c r="G1357" s="5"/>
      <c r="H1357" s="3"/>
      <c r="J1357" s="3">
        <f t="shared" si="91"/>
        <v>117.39999999999617</v>
      </c>
      <c r="K1357" s="84" t="s">
        <v>40</v>
      </c>
      <c r="M1357" s="3">
        <f t="shared" si="92"/>
        <v>107.39999999999617</v>
      </c>
      <c r="N1357" s="7" t="s">
        <v>47</v>
      </c>
    </row>
    <row r="1358" spans="1:14" x14ac:dyDescent="0.2">
      <c r="A1358" s="3">
        <f t="shared" si="89"/>
        <v>117.44999999999617</v>
      </c>
      <c r="B1358" s="2">
        <v>0.86799999999999999</v>
      </c>
      <c r="C1358" s="3"/>
      <c r="D1358" s="3">
        <f t="shared" si="90"/>
        <v>107.44999999999617</v>
      </c>
      <c r="E1358" s="4">
        <v>1.335</v>
      </c>
      <c r="F1358" s="13"/>
      <c r="G1358" s="5"/>
      <c r="H1358" s="3"/>
      <c r="J1358" s="3">
        <f t="shared" si="91"/>
        <v>117.44999999999617</v>
      </c>
      <c r="K1358" s="84" t="s">
        <v>40</v>
      </c>
      <c r="M1358" s="3">
        <f t="shared" si="92"/>
        <v>107.44999999999617</v>
      </c>
      <c r="N1358" s="7" t="s">
        <v>47</v>
      </c>
    </row>
    <row r="1359" spans="1:14" x14ac:dyDescent="0.2">
      <c r="A1359" s="3">
        <f t="shared" si="89"/>
        <v>117.49999999999616</v>
      </c>
      <c r="B1359" s="2">
        <v>0.86799999999999999</v>
      </c>
      <c r="C1359" s="3"/>
      <c r="D1359" s="3">
        <f t="shared" si="90"/>
        <v>107.49999999999616</v>
      </c>
      <c r="E1359" s="4">
        <v>1.335</v>
      </c>
      <c r="F1359" s="13"/>
      <c r="G1359" s="5"/>
      <c r="H1359" s="3"/>
      <c r="J1359" s="3">
        <f t="shared" si="91"/>
        <v>117.49999999999616</v>
      </c>
      <c r="K1359" s="84" t="s">
        <v>40</v>
      </c>
      <c r="M1359" s="3">
        <f t="shared" si="92"/>
        <v>107.49999999999616</v>
      </c>
      <c r="N1359" s="7" t="s">
        <v>47</v>
      </c>
    </row>
    <row r="1360" spans="1:14" x14ac:dyDescent="0.2">
      <c r="A1360" s="3">
        <f t="shared" si="89"/>
        <v>117.54999999999616</v>
      </c>
      <c r="B1360" s="2">
        <v>0.86799999999999999</v>
      </c>
      <c r="C1360" s="3"/>
      <c r="D1360" s="3">
        <f t="shared" si="90"/>
        <v>107.54999999999616</v>
      </c>
      <c r="E1360" s="4">
        <v>1.3340000000000001</v>
      </c>
      <c r="F1360" s="17"/>
      <c r="G1360" s="5"/>
      <c r="H1360" s="3"/>
      <c r="J1360" s="3">
        <f t="shared" si="91"/>
        <v>117.54999999999616</v>
      </c>
      <c r="K1360" s="84" t="s">
        <v>40</v>
      </c>
      <c r="M1360" s="3">
        <f t="shared" si="92"/>
        <v>107.54999999999616</v>
      </c>
      <c r="N1360" s="7" t="s">
        <v>47</v>
      </c>
    </row>
    <row r="1361" spans="1:14" x14ac:dyDescent="0.2">
      <c r="A1361" s="3">
        <f t="shared" si="89"/>
        <v>117.59999999999616</v>
      </c>
      <c r="B1361" s="2">
        <v>0.86799999999999999</v>
      </c>
      <c r="C1361" s="3"/>
      <c r="D1361" s="3">
        <f t="shared" si="90"/>
        <v>107.59999999999616</v>
      </c>
      <c r="E1361" s="4">
        <v>1.3340000000000001</v>
      </c>
      <c r="F1361" s="17"/>
      <c r="G1361" s="5"/>
      <c r="H1361" s="3"/>
      <c r="J1361" s="3">
        <f t="shared" si="91"/>
        <v>117.59999999999616</v>
      </c>
      <c r="K1361" s="84" t="s">
        <v>40</v>
      </c>
      <c r="M1361" s="3">
        <f t="shared" si="92"/>
        <v>107.59999999999616</v>
      </c>
      <c r="N1361" s="7" t="s">
        <v>47</v>
      </c>
    </row>
    <row r="1362" spans="1:14" x14ac:dyDescent="0.2">
      <c r="A1362" s="3">
        <f t="shared" si="89"/>
        <v>117.64999999999615</v>
      </c>
      <c r="B1362" s="2">
        <v>0.86799999999999999</v>
      </c>
      <c r="C1362" s="3"/>
      <c r="D1362" s="3">
        <f t="shared" si="90"/>
        <v>107.64999999999615</v>
      </c>
      <c r="E1362" s="4">
        <v>1.3340000000000001</v>
      </c>
      <c r="F1362" s="18"/>
      <c r="G1362" s="5"/>
      <c r="H1362" s="3"/>
      <c r="J1362" s="3">
        <f t="shared" si="91"/>
        <v>117.64999999999615</v>
      </c>
      <c r="K1362" s="84" t="s">
        <v>40</v>
      </c>
      <c r="M1362" s="3">
        <f t="shared" si="92"/>
        <v>107.64999999999615</v>
      </c>
      <c r="N1362" s="7" t="s">
        <v>47</v>
      </c>
    </row>
    <row r="1363" spans="1:14" x14ac:dyDescent="0.2">
      <c r="A1363" s="3">
        <f t="shared" si="89"/>
        <v>117.69999999999615</v>
      </c>
      <c r="B1363" s="2">
        <v>0.86799999999999999</v>
      </c>
      <c r="C1363" s="3"/>
      <c r="D1363" s="3">
        <f t="shared" si="90"/>
        <v>107.69999999999615</v>
      </c>
      <c r="E1363" s="4">
        <v>1.3340000000000001</v>
      </c>
      <c r="F1363" s="18"/>
      <c r="G1363" s="5"/>
      <c r="H1363" s="3"/>
      <c r="J1363" s="3">
        <f t="shared" si="91"/>
        <v>117.69999999999615</v>
      </c>
      <c r="K1363" s="84" t="s">
        <v>40</v>
      </c>
      <c r="M1363" s="3">
        <f t="shared" si="92"/>
        <v>107.69999999999615</v>
      </c>
      <c r="N1363" s="7" t="s">
        <v>47</v>
      </c>
    </row>
    <row r="1364" spans="1:14" x14ac:dyDescent="0.2">
      <c r="A1364" s="3">
        <f t="shared" si="89"/>
        <v>117.74999999999615</v>
      </c>
      <c r="B1364" s="2">
        <v>0.86799999999999999</v>
      </c>
      <c r="C1364" s="3"/>
      <c r="D1364" s="3">
        <f t="shared" si="90"/>
        <v>107.74999999999615</v>
      </c>
      <c r="E1364" s="4">
        <v>1.3340000000000001</v>
      </c>
      <c r="F1364" s="18"/>
      <c r="G1364" s="5"/>
      <c r="H1364" s="3"/>
      <c r="J1364" s="3">
        <f t="shared" si="91"/>
        <v>117.74999999999615</v>
      </c>
      <c r="K1364" s="84" t="s">
        <v>40</v>
      </c>
      <c r="M1364" s="3">
        <f t="shared" si="92"/>
        <v>107.74999999999615</v>
      </c>
      <c r="N1364" s="7" t="s">
        <v>47</v>
      </c>
    </row>
    <row r="1365" spans="1:14" x14ac:dyDescent="0.2">
      <c r="A1365" s="3">
        <f t="shared" si="89"/>
        <v>117.79999999999615</v>
      </c>
      <c r="B1365" s="2">
        <v>0.86699999999999999</v>
      </c>
      <c r="C1365" s="3"/>
      <c r="D1365" s="3">
        <f t="shared" si="90"/>
        <v>107.79999999999615</v>
      </c>
      <c r="E1365" s="4">
        <v>1.333</v>
      </c>
      <c r="F1365" s="20"/>
      <c r="G1365" s="5"/>
      <c r="H1365" s="3"/>
      <c r="J1365" s="3">
        <f t="shared" si="91"/>
        <v>117.79999999999615</v>
      </c>
      <c r="K1365" s="84" t="s">
        <v>40</v>
      </c>
      <c r="M1365" s="3">
        <f t="shared" si="92"/>
        <v>107.79999999999615</v>
      </c>
      <c r="N1365" s="7" t="s">
        <v>47</v>
      </c>
    </row>
    <row r="1366" spans="1:14" x14ac:dyDescent="0.2">
      <c r="A1366" s="3">
        <f t="shared" si="89"/>
        <v>117.84999999999614</v>
      </c>
      <c r="B1366" s="2">
        <v>0.86699999999999999</v>
      </c>
      <c r="C1366" s="3"/>
      <c r="D1366" s="3">
        <f t="shared" si="90"/>
        <v>107.84999999999614</v>
      </c>
      <c r="E1366" s="4">
        <v>1.333</v>
      </c>
      <c r="F1366" s="18"/>
      <c r="G1366" s="5"/>
      <c r="H1366" s="3"/>
      <c r="J1366" s="3">
        <f t="shared" si="91"/>
        <v>117.84999999999614</v>
      </c>
      <c r="K1366" s="84" t="s">
        <v>40</v>
      </c>
      <c r="M1366" s="3">
        <f t="shared" si="92"/>
        <v>107.84999999999614</v>
      </c>
      <c r="N1366" s="7" t="s">
        <v>47</v>
      </c>
    </row>
    <row r="1367" spans="1:14" x14ac:dyDescent="0.2">
      <c r="A1367" s="3">
        <f t="shared" si="89"/>
        <v>117.89999999999614</v>
      </c>
      <c r="B1367" s="2">
        <v>0.86699999999999999</v>
      </c>
      <c r="C1367" s="3"/>
      <c r="D1367" s="3">
        <f t="shared" si="90"/>
        <v>107.89999999999614</v>
      </c>
      <c r="E1367" s="4">
        <v>1.333</v>
      </c>
      <c r="F1367" s="3"/>
      <c r="G1367" s="5"/>
      <c r="H1367" s="3"/>
      <c r="J1367" s="3">
        <f t="shared" si="91"/>
        <v>117.89999999999614</v>
      </c>
      <c r="K1367" s="84" t="s">
        <v>40</v>
      </c>
      <c r="M1367" s="3">
        <f t="shared" si="92"/>
        <v>107.89999999999614</v>
      </c>
      <c r="N1367" s="7" t="s">
        <v>47</v>
      </c>
    </row>
    <row r="1368" spans="1:14" x14ac:dyDescent="0.2">
      <c r="A1368" s="3">
        <f t="shared" si="89"/>
        <v>117.94999999999614</v>
      </c>
      <c r="B1368" s="2">
        <v>0.86699999999999999</v>
      </c>
      <c r="C1368" s="3"/>
      <c r="D1368" s="3">
        <f t="shared" si="90"/>
        <v>107.94999999999614</v>
      </c>
      <c r="E1368" s="4">
        <v>1.333</v>
      </c>
      <c r="F1368" s="18"/>
      <c r="G1368" s="5"/>
      <c r="H1368" s="3"/>
      <c r="J1368" s="3">
        <f t="shared" si="91"/>
        <v>117.94999999999614</v>
      </c>
      <c r="K1368" s="84" t="s">
        <v>40</v>
      </c>
      <c r="M1368" s="3">
        <f t="shared" si="92"/>
        <v>107.94999999999614</v>
      </c>
      <c r="N1368" s="7" t="s">
        <v>47</v>
      </c>
    </row>
    <row r="1369" spans="1:14" x14ac:dyDescent="0.2">
      <c r="A1369" s="3">
        <f t="shared" si="89"/>
        <v>117.99999999999613</v>
      </c>
      <c r="B1369" s="2">
        <v>0.86699999999999999</v>
      </c>
      <c r="C1369" s="3"/>
      <c r="D1369" s="3">
        <f t="shared" si="90"/>
        <v>107.99999999999613</v>
      </c>
      <c r="E1369" s="4">
        <v>1.333</v>
      </c>
      <c r="F1369" s="18"/>
      <c r="G1369" s="5"/>
      <c r="H1369" s="3"/>
      <c r="J1369" s="3">
        <f t="shared" si="91"/>
        <v>117.99999999999613</v>
      </c>
      <c r="K1369" s="84" t="s">
        <v>40</v>
      </c>
      <c r="M1369" s="3">
        <f t="shared" si="92"/>
        <v>107.99999999999613</v>
      </c>
      <c r="N1369" s="7" t="s">
        <v>47</v>
      </c>
    </row>
    <row r="1370" spans="1:14" x14ac:dyDescent="0.2">
      <c r="A1370" s="3">
        <f t="shared" si="89"/>
        <v>118.04999999999613</v>
      </c>
      <c r="B1370" s="2">
        <v>0.86699999999999999</v>
      </c>
      <c r="C1370" s="3"/>
      <c r="D1370" s="3">
        <f t="shared" si="90"/>
        <v>108.04999999999613</v>
      </c>
      <c r="E1370" s="4">
        <v>1.3320000000000001</v>
      </c>
      <c r="F1370" s="13"/>
      <c r="G1370" s="5"/>
      <c r="H1370" s="3"/>
      <c r="J1370" s="3">
        <f t="shared" si="91"/>
        <v>118.04999999999613</v>
      </c>
      <c r="K1370" s="84" t="s">
        <v>40</v>
      </c>
      <c r="M1370" s="3">
        <f t="shared" si="92"/>
        <v>108.04999999999613</v>
      </c>
      <c r="N1370" s="7" t="s">
        <v>47</v>
      </c>
    </row>
    <row r="1371" spans="1:14" x14ac:dyDescent="0.2">
      <c r="A1371" s="3">
        <f t="shared" si="89"/>
        <v>118.09999999999613</v>
      </c>
      <c r="B1371" s="2">
        <v>0.86699999999999999</v>
      </c>
      <c r="C1371" s="3"/>
      <c r="D1371" s="3">
        <f t="shared" si="90"/>
        <v>108.09999999999613</v>
      </c>
      <c r="E1371" s="4">
        <v>1.3320000000000001</v>
      </c>
      <c r="F1371" s="13"/>
      <c r="G1371" s="5"/>
      <c r="H1371" s="3"/>
      <c r="J1371" s="3">
        <f t="shared" si="91"/>
        <v>118.09999999999613</v>
      </c>
      <c r="K1371" s="84" t="s">
        <v>40</v>
      </c>
      <c r="M1371" s="3">
        <f t="shared" si="92"/>
        <v>108.09999999999613</v>
      </c>
      <c r="N1371" s="7" t="s">
        <v>47</v>
      </c>
    </row>
    <row r="1372" spans="1:14" x14ac:dyDescent="0.2">
      <c r="A1372" s="3">
        <f t="shared" si="89"/>
        <v>118.14999999999613</v>
      </c>
      <c r="B1372" s="2">
        <v>0.86699999999999999</v>
      </c>
      <c r="C1372" s="3"/>
      <c r="D1372" s="3">
        <f t="shared" si="90"/>
        <v>108.14999999999613</v>
      </c>
      <c r="E1372" s="4">
        <v>1.3320000000000001</v>
      </c>
      <c r="F1372" s="13"/>
      <c r="G1372" s="5"/>
      <c r="H1372" s="3"/>
      <c r="J1372" s="3">
        <f t="shared" si="91"/>
        <v>118.14999999999613</v>
      </c>
      <c r="K1372" s="84" t="s">
        <v>40</v>
      </c>
      <c r="M1372" s="3">
        <f t="shared" si="92"/>
        <v>108.14999999999613</v>
      </c>
      <c r="N1372" s="7" t="s">
        <v>47</v>
      </c>
    </row>
    <row r="1373" spans="1:14" x14ac:dyDescent="0.2">
      <c r="A1373" s="3">
        <f t="shared" si="89"/>
        <v>118.19999999999612</v>
      </c>
      <c r="B1373" s="2">
        <v>0.86699999999999999</v>
      </c>
      <c r="C1373" s="3"/>
      <c r="D1373" s="3">
        <f t="shared" si="90"/>
        <v>108.19999999999612</v>
      </c>
      <c r="E1373" s="4">
        <v>1.3320000000000001</v>
      </c>
      <c r="F1373" s="13"/>
      <c r="G1373" s="5"/>
      <c r="H1373" s="3"/>
      <c r="J1373" s="3">
        <f t="shared" si="91"/>
        <v>118.19999999999612</v>
      </c>
      <c r="K1373" s="84" t="s">
        <v>40</v>
      </c>
      <c r="M1373" s="3">
        <f t="shared" si="92"/>
        <v>108.19999999999612</v>
      </c>
      <c r="N1373" s="7" t="s">
        <v>47</v>
      </c>
    </row>
    <row r="1374" spans="1:14" x14ac:dyDescent="0.2">
      <c r="A1374" s="3">
        <f t="shared" si="89"/>
        <v>118.24999999999612</v>
      </c>
      <c r="B1374" s="2">
        <v>0.86699999999999999</v>
      </c>
      <c r="C1374" s="3"/>
      <c r="D1374" s="3">
        <f t="shared" si="90"/>
        <v>108.24999999999612</v>
      </c>
      <c r="E1374" s="4">
        <v>1.3320000000000001</v>
      </c>
      <c r="F1374" s="13"/>
      <c r="G1374" s="5"/>
      <c r="H1374" s="3"/>
      <c r="J1374" s="3">
        <f t="shared" si="91"/>
        <v>118.24999999999612</v>
      </c>
      <c r="K1374" s="84" t="s">
        <v>40</v>
      </c>
      <c r="M1374" s="3">
        <f t="shared" si="92"/>
        <v>108.24999999999612</v>
      </c>
      <c r="N1374" s="7" t="s">
        <v>47</v>
      </c>
    </row>
    <row r="1375" spans="1:14" x14ac:dyDescent="0.2">
      <c r="A1375" s="3">
        <f t="shared" si="89"/>
        <v>118.29999999999612</v>
      </c>
      <c r="B1375" s="2">
        <v>0.86599999999999999</v>
      </c>
      <c r="C1375" s="3"/>
      <c r="D1375" s="3">
        <f t="shared" si="90"/>
        <v>108.29999999999612</v>
      </c>
      <c r="E1375" s="4">
        <v>1.331</v>
      </c>
      <c r="F1375" s="13"/>
      <c r="G1375" s="5"/>
      <c r="H1375" s="3"/>
      <c r="J1375" s="3">
        <f t="shared" si="91"/>
        <v>118.29999999999612</v>
      </c>
      <c r="K1375" s="84" t="s">
        <v>40</v>
      </c>
      <c r="M1375" s="3">
        <f t="shared" si="92"/>
        <v>108.29999999999612</v>
      </c>
      <c r="N1375" s="7" t="s">
        <v>47</v>
      </c>
    </row>
    <row r="1376" spans="1:14" x14ac:dyDescent="0.2">
      <c r="A1376" s="3">
        <f t="shared" si="89"/>
        <v>118.34999999999611</v>
      </c>
      <c r="B1376" s="2">
        <v>0.86599999999999999</v>
      </c>
      <c r="C1376" s="3"/>
      <c r="D1376" s="3">
        <f t="shared" si="90"/>
        <v>108.34999999999611</v>
      </c>
      <c r="E1376" s="4">
        <v>1.331</v>
      </c>
      <c r="F1376" s="13"/>
      <c r="G1376" s="5"/>
      <c r="H1376" s="3"/>
      <c r="J1376" s="3">
        <f t="shared" si="91"/>
        <v>118.34999999999611</v>
      </c>
      <c r="K1376" s="84" t="s">
        <v>40</v>
      </c>
      <c r="M1376" s="3">
        <f t="shared" si="92"/>
        <v>108.34999999999611</v>
      </c>
      <c r="N1376" s="7" t="s">
        <v>47</v>
      </c>
    </row>
    <row r="1377" spans="1:14" x14ac:dyDescent="0.2">
      <c r="A1377" s="3">
        <f t="shared" si="89"/>
        <v>118.39999999999611</v>
      </c>
      <c r="B1377" s="2">
        <v>0.86599999999999999</v>
      </c>
      <c r="C1377" s="3"/>
      <c r="D1377" s="3">
        <f t="shared" si="90"/>
        <v>108.39999999999611</v>
      </c>
      <c r="E1377" s="4">
        <v>1.331</v>
      </c>
      <c r="F1377" s="13"/>
      <c r="G1377" s="5"/>
      <c r="H1377" s="3"/>
      <c r="J1377" s="3">
        <f t="shared" si="91"/>
        <v>118.39999999999611</v>
      </c>
      <c r="K1377" s="84" t="s">
        <v>40</v>
      </c>
      <c r="M1377" s="3">
        <f t="shared" si="92"/>
        <v>108.39999999999611</v>
      </c>
      <c r="N1377" s="7" t="s">
        <v>47</v>
      </c>
    </row>
    <row r="1378" spans="1:14" x14ac:dyDescent="0.2">
      <c r="A1378" s="3">
        <f t="shared" si="89"/>
        <v>118.44999999999611</v>
      </c>
      <c r="B1378" s="2">
        <v>0.86599999999999999</v>
      </c>
      <c r="C1378" s="3"/>
      <c r="D1378" s="3">
        <f t="shared" si="90"/>
        <v>108.44999999999611</v>
      </c>
      <c r="E1378" s="4">
        <v>1.331</v>
      </c>
      <c r="F1378" s="13"/>
      <c r="G1378" s="5"/>
      <c r="H1378" s="3"/>
      <c r="J1378" s="3">
        <f t="shared" si="91"/>
        <v>118.44999999999611</v>
      </c>
      <c r="K1378" s="84" t="s">
        <v>40</v>
      </c>
      <c r="M1378" s="3">
        <f t="shared" si="92"/>
        <v>108.44999999999611</v>
      </c>
      <c r="N1378" s="7" t="s">
        <v>47</v>
      </c>
    </row>
    <row r="1379" spans="1:14" x14ac:dyDescent="0.2">
      <c r="A1379" s="3">
        <f t="shared" si="89"/>
        <v>118.49999999999611</v>
      </c>
      <c r="B1379" s="2">
        <v>0.86599999999999999</v>
      </c>
      <c r="C1379" s="3"/>
      <c r="D1379" s="3">
        <f t="shared" si="90"/>
        <v>108.49999999999611</v>
      </c>
      <c r="E1379" s="4">
        <v>1.331</v>
      </c>
      <c r="F1379" s="13"/>
      <c r="G1379" s="5"/>
      <c r="H1379" s="3"/>
      <c r="J1379" s="3">
        <f t="shared" si="91"/>
        <v>118.49999999999611</v>
      </c>
      <c r="K1379" s="84" t="s">
        <v>40</v>
      </c>
      <c r="M1379" s="3">
        <f t="shared" si="92"/>
        <v>108.49999999999611</v>
      </c>
      <c r="N1379" s="7" t="s">
        <v>47</v>
      </c>
    </row>
    <row r="1380" spans="1:14" x14ac:dyDescent="0.2">
      <c r="A1380" s="3">
        <f t="shared" si="89"/>
        <v>118.5499999999961</v>
      </c>
      <c r="B1380" s="2">
        <v>0.86599999999999999</v>
      </c>
      <c r="C1380" s="3"/>
      <c r="D1380" s="3">
        <f t="shared" si="90"/>
        <v>108.5499999999961</v>
      </c>
      <c r="E1380" s="4">
        <v>1.331</v>
      </c>
      <c r="F1380" s="17"/>
      <c r="G1380" s="5"/>
      <c r="H1380" s="3"/>
      <c r="J1380" s="3">
        <f t="shared" si="91"/>
        <v>118.5499999999961</v>
      </c>
      <c r="K1380" s="84" t="s">
        <v>40</v>
      </c>
      <c r="M1380" s="3">
        <f t="shared" si="92"/>
        <v>108.5499999999961</v>
      </c>
      <c r="N1380" s="7" t="s">
        <v>47</v>
      </c>
    </row>
    <row r="1381" spans="1:14" x14ac:dyDescent="0.2">
      <c r="A1381" s="3">
        <f t="shared" si="89"/>
        <v>118.5999999999961</v>
      </c>
      <c r="B1381" s="2">
        <v>0.86599999999999999</v>
      </c>
      <c r="C1381" s="3"/>
      <c r="D1381" s="3">
        <f t="shared" si="90"/>
        <v>108.5999999999961</v>
      </c>
      <c r="E1381" s="4">
        <v>1.331</v>
      </c>
      <c r="F1381" s="17"/>
      <c r="G1381" s="5"/>
      <c r="H1381" s="3"/>
      <c r="J1381" s="3">
        <f t="shared" si="91"/>
        <v>118.5999999999961</v>
      </c>
      <c r="K1381" s="84" t="s">
        <v>40</v>
      </c>
      <c r="M1381" s="3">
        <f t="shared" si="92"/>
        <v>108.5999999999961</v>
      </c>
      <c r="N1381" s="7" t="s">
        <v>47</v>
      </c>
    </row>
    <row r="1382" spans="1:14" x14ac:dyDescent="0.2">
      <c r="A1382" s="3">
        <f t="shared" si="89"/>
        <v>118.6499999999961</v>
      </c>
      <c r="B1382" s="2">
        <v>0.86599999999999999</v>
      </c>
      <c r="C1382" s="3"/>
      <c r="D1382" s="3">
        <f t="shared" si="90"/>
        <v>108.6499999999961</v>
      </c>
      <c r="E1382" s="4">
        <v>1.331</v>
      </c>
      <c r="F1382" s="18"/>
      <c r="G1382" s="5"/>
      <c r="H1382" s="3"/>
      <c r="J1382" s="3">
        <f t="shared" si="91"/>
        <v>118.6499999999961</v>
      </c>
      <c r="K1382" s="84" t="s">
        <v>40</v>
      </c>
      <c r="M1382" s="3">
        <f t="shared" si="92"/>
        <v>108.6499999999961</v>
      </c>
      <c r="N1382" s="7" t="s">
        <v>47</v>
      </c>
    </row>
    <row r="1383" spans="1:14" x14ac:dyDescent="0.2">
      <c r="A1383" s="3">
        <f t="shared" si="89"/>
        <v>118.69999999999609</v>
      </c>
      <c r="B1383" s="2">
        <v>0.86599999999999999</v>
      </c>
      <c r="C1383" s="3"/>
      <c r="D1383" s="3">
        <f t="shared" si="90"/>
        <v>108.69999999999609</v>
      </c>
      <c r="E1383" s="4">
        <v>1.331</v>
      </c>
      <c r="F1383" s="18"/>
      <c r="G1383" s="5"/>
      <c r="H1383" s="3"/>
      <c r="J1383" s="3">
        <f t="shared" si="91"/>
        <v>118.69999999999609</v>
      </c>
      <c r="K1383" s="84" t="s">
        <v>40</v>
      </c>
      <c r="M1383" s="3">
        <f t="shared" si="92"/>
        <v>108.69999999999609</v>
      </c>
      <c r="N1383" s="7" t="s">
        <v>47</v>
      </c>
    </row>
    <row r="1384" spans="1:14" x14ac:dyDescent="0.2">
      <c r="A1384" s="3">
        <f t="shared" si="89"/>
        <v>118.74999999999609</v>
      </c>
      <c r="B1384" s="2">
        <v>0.86599999999999999</v>
      </c>
      <c r="C1384" s="3"/>
      <c r="D1384" s="3">
        <f t="shared" si="90"/>
        <v>108.74999999999609</v>
      </c>
      <c r="E1384" s="4">
        <v>1.331</v>
      </c>
      <c r="F1384" s="18"/>
      <c r="G1384" s="5"/>
      <c r="H1384" s="3"/>
      <c r="J1384" s="3">
        <f t="shared" si="91"/>
        <v>118.74999999999609</v>
      </c>
      <c r="K1384" s="84" t="s">
        <v>40</v>
      </c>
      <c r="M1384" s="3">
        <f t="shared" si="92"/>
        <v>108.74999999999609</v>
      </c>
      <c r="N1384" s="7" t="s">
        <v>47</v>
      </c>
    </row>
    <row r="1385" spans="1:14" x14ac:dyDescent="0.2">
      <c r="A1385" s="3">
        <f t="shared" si="89"/>
        <v>118.79999999999609</v>
      </c>
      <c r="B1385" s="2">
        <v>0.86599999999999999</v>
      </c>
      <c r="C1385" s="3"/>
      <c r="D1385" s="3">
        <f t="shared" si="90"/>
        <v>108.79999999999609</v>
      </c>
      <c r="E1385" s="4">
        <v>1.33</v>
      </c>
      <c r="F1385" s="20"/>
      <c r="G1385" s="5"/>
      <c r="H1385" s="3"/>
      <c r="J1385" s="3">
        <f t="shared" si="91"/>
        <v>118.79999999999609</v>
      </c>
      <c r="K1385" s="84" t="s">
        <v>40</v>
      </c>
      <c r="M1385" s="3">
        <f t="shared" si="92"/>
        <v>108.79999999999609</v>
      </c>
      <c r="N1385" s="7" t="s">
        <v>47</v>
      </c>
    </row>
    <row r="1386" spans="1:14" x14ac:dyDescent="0.2">
      <c r="A1386" s="3">
        <f t="shared" si="89"/>
        <v>118.84999999999609</v>
      </c>
      <c r="B1386" s="2">
        <v>0.86599999999999999</v>
      </c>
      <c r="C1386" s="3"/>
      <c r="D1386" s="3">
        <f t="shared" si="90"/>
        <v>108.84999999999609</v>
      </c>
      <c r="E1386" s="4">
        <v>1.33</v>
      </c>
      <c r="F1386" s="18"/>
      <c r="G1386" s="5"/>
      <c r="H1386" s="3"/>
      <c r="J1386" s="3">
        <f t="shared" si="91"/>
        <v>118.84999999999609</v>
      </c>
      <c r="K1386" s="84" t="s">
        <v>40</v>
      </c>
      <c r="M1386" s="3">
        <f t="shared" si="92"/>
        <v>108.84999999999609</v>
      </c>
      <c r="N1386" s="7" t="s">
        <v>47</v>
      </c>
    </row>
    <row r="1387" spans="1:14" x14ac:dyDescent="0.2">
      <c r="A1387" s="3">
        <f t="shared" si="89"/>
        <v>118.89999999999608</v>
      </c>
      <c r="B1387" s="2">
        <v>0.86599999999999999</v>
      </c>
      <c r="C1387" s="3"/>
      <c r="D1387" s="3">
        <f t="shared" si="90"/>
        <v>108.89999999999608</v>
      </c>
      <c r="E1387" s="4">
        <v>1.33</v>
      </c>
      <c r="F1387" s="3"/>
      <c r="G1387" s="5"/>
      <c r="H1387" s="3"/>
      <c r="J1387" s="3">
        <f t="shared" si="91"/>
        <v>118.89999999999608</v>
      </c>
      <c r="K1387" s="84" t="s">
        <v>40</v>
      </c>
      <c r="M1387" s="3">
        <f t="shared" si="92"/>
        <v>108.89999999999608</v>
      </c>
      <c r="N1387" s="7" t="s">
        <v>47</v>
      </c>
    </row>
    <row r="1388" spans="1:14" x14ac:dyDescent="0.2">
      <c r="A1388" s="3">
        <f t="shared" si="89"/>
        <v>118.94999999999608</v>
      </c>
      <c r="B1388" s="2">
        <v>0.86599999999999999</v>
      </c>
      <c r="C1388" s="3"/>
      <c r="D1388" s="3">
        <f t="shared" si="90"/>
        <v>108.94999999999608</v>
      </c>
      <c r="E1388" s="4">
        <v>1.33</v>
      </c>
      <c r="F1388" s="18"/>
      <c r="G1388" s="5"/>
      <c r="H1388" s="3"/>
      <c r="J1388" s="3">
        <f t="shared" si="91"/>
        <v>118.94999999999608</v>
      </c>
      <c r="K1388" s="84" t="s">
        <v>40</v>
      </c>
      <c r="M1388" s="3">
        <f t="shared" si="92"/>
        <v>108.94999999999608</v>
      </c>
      <c r="N1388" s="7" t="s">
        <v>47</v>
      </c>
    </row>
    <row r="1389" spans="1:14" x14ac:dyDescent="0.2">
      <c r="A1389" s="3">
        <f t="shared" si="89"/>
        <v>118.99999999999608</v>
      </c>
      <c r="B1389" s="2">
        <v>0.86599999999999999</v>
      </c>
      <c r="C1389" s="3"/>
      <c r="D1389" s="3">
        <f t="shared" si="90"/>
        <v>108.99999999999608</v>
      </c>
      <c r="E1389" s="4">
        <v>1.33</v>
      </c>
      <c r="F1389" s="18"/>
      <c r="G1389" s="5"/>
      <c r="H1389" s="3"/>
      <c r="J1389" s="3">
        <f t="shared" si="91"/>
        <v>118.99999999999608</v>
      </c>
      <c r="K1389" s="84" t="s">
        <v>40</v>
      </c>
      <c r="M1389" s="3">
        <f t="shared" si="92"/>
        <v>108.99999999999608</v>
      </c>
      <c r="N1389" s="7" t="s">
        <v>47</v>
      </c>
    </row>
    <row r="1390" spans="1:14" x14ac:dyDescent="0.2">
      <c r="A1390" s="3">
        <f t="shared" si="89"/>
        <v>119.04999999999607</v>
      </c>
      <c r="B1390" s="2">
        <v>0.86499999999999999</v>
      </c>
      <c r="C1390" s="3"/>
      <c r="D1390" s="3">
        <f t="shared" si="90"/>
        <v>109.04999999999607</v>
      </c>
      <c r="E1390" s="4">
        <v>1.329</v>
      </c>
      <c r="F1390" s="13"/>
      <c r="G1390" s="5"/>
      <c r="H1390" s="3"/>
      <c r="J1390" s="3">
        <f t="shared" si="91"/>
        <v>119.04999999999607</v>
      </c>
      <c r="K1390" s="84" t="s">
        <v>40</v>
      </c>
      <c r="M1390" s="3">
        <f t="shared" si="92"/>
        <v>109.04999999999607</v>
      </c>
      <c r="N1390" s="7" t="s">
        <v>47</v>
      </c>
    </row>
    <row r="1391" spans="1:14" x14ac:dyDescent="0.2">
      <c r="A1391" s="3">
        <f t="shared" si="89"/>
        <v>119.09999999999607</v>
      </c>
      <c r="B1391" s="2">
        <v>0.86499999999999999</v>
      </c>
      <c r="C1391" s="3"/>
      <c r="D1391" s="3">
        <f t="shared" si="90"/>
        <v>109.09999999999607</v>
      </c>
      <c r="E1391" s="4">
        <v>1.329</v>
      </c>
      <c r="F1391" s="13"/>
      <c r="G1391" s="5"/>
      <c r="H1391" s="3"/>
      <c r="J1391" s="3">
        <f t="shared" si="91"/>
        <v>119.09999999999607</v>
      </c>
      <c r="K1391" s="84" t="s">
        <v>40</v>
      </c>
      <c r="M1391" s="3">
        <f t="shared" si="92"/>
        <v>109.09999999999607</v>
      </c>
      <c r="N1391" s="7" t="s">
        <v>47</v>
      </c>
    </row>
    <row r="1392" spans="1:14" x14ac:dyDescent="0.2">
      <c r="A1392" s="3">
        <f t="shared" si="89"/>
        <v>119.14999999999607</v>
      </c>
      <c r="B1392" s="2">
        <v>0.86499999999999999</v>
      </c>
      <c r="C1392" s="3"/>
      <c r="D1392" s="3">
        <f t="shared" si="90"/>
        <v>109.14999999999607</v>
      </c>
      <c r="E1392" s="4">
        <v>1.329</v>
      </c>
      <c r="F1392" s="13"/>
      <c r="G1392" s="5"/>
      <c r="H1392" s="3"/>
      <c r="J1392" s="3">
        <f t="shared" si="91"/>
        <v>119.14999999999607</v>
      </c>
      <c r="K1392" s="84" t="s">
        <v>40</v>
      </c>
      <c r="M1392" s="3">
        <f t="shared" si="92"/>
        <v>109.14999999999607</v>
      </c>
      <c r="N1392" s="7" t="s">
        <v>47</v>
      </c>
    </row>
    <row r="1393" spans="1:14" x14ac:dyDescent="0.2">
      <c r="A1393" s="3">
        <f t="shared" si="89"/>
        <v>119.19999999999607</v>
      </c>
      <c r="B1393" s="2">
        <v>0.86499999999999999</v>
      </c>
      <c r="C1393" s="3"/>
      <c r="D1393" s="3">
        <f t="shared" si="90"/>
        <v>109.19999999999607</v>
      </c>
      <c r="E1393" s="4">
        <v>1.329</v>
      </c>
      <c r="F1393" s="13"/>
      <c r="G1393" s="5"/>
      <c r="H1393" s="3"/>
      <c r="J1393" s="3">
        <f t="shared" si="91"/>
        <v>119.19999999999607</v>
      </c>
      <c r="K1393" s="84" t="s">
        <v>40</v>
      </c>
      <c r="M1393" s="3">
        <f t="shared" si="92"/>
        <v>109.19999999999607</v>
      </c>
      <c r="N1393" s="7" t="s">
        <v>47</v>
      </c>
    </row>
    <row r="1394" spans="1:14" x14ac:dyDescent="0.2">
      <c r="A1394" s="3">
        <f t="shared" si="89"/>
        <v>119.24999999999606</v>
      </c>
      <c r="B1394" s="2">
        <v>0.86499999999999999</v>
      </c>
      <c r="C1394" s="3"/>
      <c r="D1394" s="3">
        <f t="shared" si="90"/>
        <v>109.24999999999606</v>
      </c>
      <c r="E1394" s="4">
        <v>1.329</v>
      </c>
      <c r="F1394" s="13"/>
      <c r="G1394" s="5"/>
      <c r="H1394" s="3"/>
      <c r="J1394" s="3">
        <f t="shared" si="91"/>
        <v>119.24999999999606</v>
      </c>
      <c r="K1394" s="84" t="s">
        <v>40</v>
      </c>
      <c r="M1394" s="3">
        <f t="shared" si="92"/>
        <v>109.24999999999606</v>
      </c>
      <c r="N1394" s="7" t="s">
        <v>47</v>
      </c>
    </row>
    <row r="1395" spans="1:14" x14ac:dyDescent="0.2">
      <c r="A1395" s="3">
        <f t="shared" si="89"/>
        <v>119.29999999999606</v>
      </c>
      <c r="B1395" s="2">
        <v>0.86499999999999999</v>
      </c>
      <c r="C1395" s="3"/>
      <c r="D1395" s="3">
        <f t="shared" si="90"/>
        <v>109.29999999999606</v>
      </c>
      <c r="E1395" s="4">
        <v>1.3280000000000001</v>
      </c>
      <c r="F1395" s="13"/>
      <c r="G1395" s="5"/>
      <c r="H1395" s="3"/>
      <c r="J1395" s="3">
        <f t="shared" si="91"/>
        <v>119.29999999999606</v>
      </c>
      <c r="K1395" s="84" t="s">
        <v>40</v>
      </c>
      <c r="M1395" s="3">
        <f t="shared" si="92"/>
        <v>109.29999999999606</v>
      </c>
      <c r="N1395" s="7" t="s">
        <v>47</v>
      </c>
    </row>
    <row r="1396" spans="1:14" x14ac:dyDescent="0.2">
      <c r="A1396" s="3">
        <f t="shared" si="89"/>
        <v>119.34999999999606</v>
      </c>
      <c r="B1396" s="2">
        <v>0.86499999999999999</v>
      </c>
      <c r="C1396" s="3"/>
      <c r="D1396" s="3">
        <f t="shared" si="90"/>
        <v>109.34999999999606</v>
      </c>
      <c r="E1396" s="4">
        <v>1.3280000000000001</v>
      </c>
      <c r="F1396" s="13"/>
      <c r="G1396" s="5"/>
      <c r="H1396" s="3"/>
      <c r="J1396" s="3">
        <f t="shared" si="91"/>
        <v>119.34999999999606</v>
      </c>
      <c r="K1396" s="84" t="s">
        <v>40</v>
      </c>
      <c r="M1396" s="3">
        <f t="shared" si="92"/>
        <v>109.34999999999606</v>
      </c>
      <c r="N1396" s="7" t="s">
        <v>47</v>
      </c>
    </row>
    <row r="1397" spans="1:14" x14ac:dyDescent="0.2">
      <c r="A1397" s="3">
        <f t="shared" si="89"/>
        <v>119.39999999999606</v>
      </c>
      <c r="B1397" s="2">
        <v>0.86499999999999999</v>
      </c>
      <c r="C1397" s="3"/>
      <c r="D1397" s="3">
        <f t="shared" si="90"/>
        <v>109.39999999999606</v>
      </c>
      <c r="E1397" s="4">
        <v>1.3280000000000001</v>
      </c>
      <c r="F1397" s="13"/>
      <c r="G1397" s="5"/>
      <c r="H1397" s="3"/>
      <c r="J1397" s="3">
        <f t="shared" si="91"/>
        <v>119.39999999999606</v>
      </c>
      <c r="K1397" s="84" t="s">
        <v>40</v>
      </c>
      <c r="M1397" s="3">
        <f t="shared" si="92"/>
        <v>109.39999999999606</v>
      </c>
      <c r="N1397" s="7" t="s">
        <v>47</v>
      </c>
    </row>
    <row r="1398" spans="1:14" x14ac:dyDescent="0.2">
      <c r="A1398" s="3">
        <f t="shared" si="89"/>
        <v>119.44999999999605</v>
      </c>
      <c r="B1398" s="2">
        <v>0.86499999999999999</v>
      </c>
      <c r="C1398" s="3"/>
      <c r="D1398" s="3">
        <f t="shared" si="90"/>
        <v>109.44999999999605</v>
      </c>
      <c r="E1398" s="4">
        <v>1.3280000000000001</v>
      </c>
      <c r="F1398" s="13"/>
      <c r="G1398" s="5"/>
      <c r="H1398" s="3"/>
      <c r="J1398" s="3">
        <f t="shared" si="91"/>
        <v>119.44999999999605</v>
      </c>
      <c r="K1398" s="84" t="s">
        <v>40</v>
      </c>
      <c r="M1398" s="3">
        <f t="shared" si="92"/>
        <v>109.44999999999605</v>
      </c>
      <c r="N1398" s="7" t="s">
        <v>47</v>
      </c>
    </row>
    <row r="1399" spans="1:14" x14ac:dyDescent="0.2">
      <c r="A1399" s="3">
        <f t="shared" si="89"/>
        <v>119.49999999999605</v>
      </c>
      <c r="B1399" s="2">
        <v>0.86499999999999999</v>
      </c>
      <c r="C1399" s="3"/>
      <c r="D1399" s="3">
        <f t="shared" si="90"/>
        <v>109.49999999999605</v>
      </c>
      <c r="E1399" s="4">
        <v>1.3280000000000001</v>
      </c>
      <c r="F1399" s="13"/>
      <c r="G1399" s="5"/>
      <c r="H1399" s="3"/>
      <c r="J1399" s="3">
        <f t="shared" si="91"/>
        <v>119.49999999999605</v>
      </c>
      <c r="K1399" s="84" t="s">
        <v>40</v>
      </c>
      <c r="M1399" s="3">
        <f t="shared" si="92"/>
        <v>109.49999999999605</v>
      </c>
      <c r="N1399" s="7" t="s">
        <v>47</v>
      </c>
    </row>
    <row r="1400" spans="1:14" x14ac:dyDescent="0.2">
      <c r="A1400" s="3">
        <f t="shared" si="89"/>
        <v>119.54999999999605</v>
      </c>
      <c r="B1400" s="2">
        <v>0.86399999999999999</v>
      </c>
      <c r="C1400" s="3"/>
      <c r="D1400" s="3">
        <f t="shared" si="90"/>
        <v>109.54999999999605</v>
      </c>
      <c r="E1400" s="4">
        <v>1.327</v>
      </c>
      <c r="F1400" s="17"/>
      <c r="G1400" s="5"/>
      <c r="H1400" s="3"/>
      <c r="J1400" s="3">
        <f t="shared" si="91"/>
        <v>119.54999999999605</v>
      </c>
      <c r="K1400" s="84" t="s">
        <v>40</v>
      </c>
      <c r="M1400" s="3">
        <f t="shared" si="92"/>
        <v>109.54999999999605</v>
      </c>
      <c r="N1400" s="7" t="s">
        <v>47</v>
      </c>
    </row>
    <row r="1401" spans="1:14" x14ac:dyDescent="0.2">
      <c r="A1401" s="3">
        <f t="shared" si="89"/>
        <v>119.59999999999604</v>
      </c>
      <c r="B1401" s="2">
        <v>0.86399999999999999</v>
      </c>
      <c r="C1401" s="3"/>
      <c r="D1401" s="3">
        <f t="shared" si="90"/>
        <v>109.59999999999604</v>
      </c>
      <c r="E1401" s="4">
        <v>1.327</v>
      </c>
      <c r="F1401" s="17"/>
      <c r="G1401" s="5"/>
      <c r="H1401" s="3"/>
      <c r="J1401" s="3">
        <f t="shared" si="91"/>
        <v>119.59999999999604</v>
      </c>
      <c r="K1401" s="84" t="s">
        <v>40</v>
      </c>
      <c r="M1401" s="3">
        <f t="shared" si="92"/>
        <v>109.59999999999604</v>
      </c>
      <c r="N1401" s="7" t="s">
        <v>47</v>
      </c>
    </row>
    <row r="1402" spans="1:14" x14ac:dyDescent="0.2">
      <c r="A1402" s="3">
        <f t="shared" si="89"/>
        <v>119.64999999999604</v>
      </c>
      <c r="B1402" s="2">
        <v>0.86399999999999999</v>
      </c>
      <c r="C1402" s="3"/>
      <c r="D1402" s="3">
        <f t="shared" si="90"/>
        <v>109.64999999999604</v>
      </c>
      <c r="E1402" s="4">
        <v>1.327</v>
      </c>
      <c r="F1402" s="18"/>
      <c r="G1402" s="5"/>
      <c r="H1402" s="3"/>
      <c r="J1402" s="3">
        <f t="shared" si="91"/>
        <v>119.64999999999604</v>
      </c>
      <c r="K1402" s="84" t="s">
        <v>40</v>
      </c>
      <c r="M1402" s="3">
        <f t="shared" si="92"/>
        <v>109.64999999999604</v>
      </c>
      <c r="N1402" s="7" t="s">
        <v>47</v>
      </c>
    </row>
    <row r="1403" spans="1:14" x14ac:dyDescent="0.2">
      <c r="A1403" s="3">
        <f t="shared" si="89"/>
        <v>119.69999999999604</v>
      </c>
      <c r="B1403" s="2">
        <v>0.86399999999999999</v>
      </c>
      <c r="C1403" s="3"/>
      <c r="D1403" s="3">
        <f t="shared" si="90"/>
        <v>109.69999999999604</v>
      </c>
      <c r="E1403" s="4">
        <v>1.327</v>
      </c>
      <c r="F1403" s="18"/>
      <c r="G1403" s="5"/>
      <c r="H1403" s="3"/>
      <c r="J1403" s="3">
        <f t="shared" si="91"/>
        <v>119.69999999999604</v>
      </c>
      <c r="K1403" s="84" t="s">
        <v>40</v>
      </c>
      <c r="M1403" s="3">
        <f t="shared" si="92"/>
        <v>109.69999999999604</v>
      </c>
      <c r="N1403" s="7" t="s">
        <v>47</v>
      </c>
    </row>
    <row r="1404" spans="1:14" x14ac:dyDescent="0.2">
      <c r="A1404" s="3">
        <f t="shared" si="89"/>
        <v>119.74999999999604</v>
      </c>
      <c r="B1404" s="2">
        <v>0.86399999999999999</v>
      </c>
      <c r="C1404" s="3"/>
      <c r="D1404" s="3">
        <f t="shared" si="90"/>
        <v>109.74999999999604</v>
      </c>
      <c r="E1404" s="4">
        <v>1.327</v>
      </c>
      <c r="F1404" s="18"/>
      <c r="G1404" s="5"/>
      <c r="H1404" s="3"/>
      <c r="J1404" s="3">
        <f t="shared" si="91"/>
        <v>119.74999999999604</v>
      </c>
      <c r="K1404" s="84" t="s">
        <v>40</v>
      </c>
      <c r="M1404" s="3">
        <f t="shared" si="92"/>
        <v>109.74999999999604</v>
      </c>
      <c r="N1404" s="7" t="s">
        <v>47</v>
      </c>
    </row>
    <row r="1405" spans="1:14" x14ac:dyDescent="0.2">
      <c r="A1405" s="3">
        <f t="shared" si="89"/>
        <v>119.79999999999603</v>
      </c>
      <c r="B1405" s="2">
        <v>0.86399999999999999</v>
      </c>
      <c r="C1405" s="3"/>
      <c r="D1405" s="3">
        <f t="shared" si="90"/>
        <v>109.79999999999603</v>
      </c>
      <c r="E1405" s="4">
        <v>1.3260000000000001</v>
      </c>
      <c r="F1405" s="20"/>
      <c r="G1405" s="5"/>
      <c r="H1405" s="3"/>
      <c r="J1405" s="3">
        <f t="shared" si="91"/>
        <v>119.79999999999603</v>
      </c>
      <c r="K1405" s="84" t="s">
        <v>40</v>
      </c>
      <c r="M1405" s="3">
        <f t="shared" si="92"/>
        <v>109.79999999999603</v>
      </c>
      <c r="N1405" s="7" t="s">
        <v>47</v>
      </c>
    </row>
    <row r="1406" spans="1:14" x14ac:dyDescent="0.2">
      <c r="A1406" s="3">
        <f t="shared" si="89"/>
        <v>119.84999999999603</v>
      </c>
      <c r="B1406" s="2">
        <v>0.86399999999999999</v>
      </c>
      <c r="C1406" s="3"/>
      <c r="D1406" s="3">
        <f t="shared" si="90"/>
        <v>109.84999999999603</v>
      </c>
      <c r="E1406" s="4">
        <v>1.3260000000000001</v>
      </c>
      <c r="F1406" s="18"/>
      <c r="G1406" s="5"/>
      <c r="H1406" s="3"/>
      <c r="J1406" s="3">
        <f t="shared" si="91"/>
        <v>119.84999999999603</v>
      </c>
      <c r="K1406" s="84" t="s">
        <v>40</v>
      </c>
      <c r="M1406" s="3">
        <f t="shared" si="92"/>
        <v>109.84999999999603</v>
      </c>
      <c r="N1406" s="7" t="s">
        <v>47</v>
      </c>
    </row>
    <row r="1407" spans="1:14" x14ac:dyDescent="0.2">
      <c r="A1407" s="3">
        <f t="shared" si="89"/>
        <v>119.89999999999603</v>
      </c>
      <c r="B1407" s="2">
        <v>0.86399999999999999</v>
      </c>
      <c r="C1407" s="3"/>
      <c r="D1407" s="3">
        <f t="shared" si="90"/>
        <v>109.89999999999603</v>
      </c>
      <c r="E1407" s="4">
        <v>1.3260000000000001</v>
      </c>
      <c r="F1407" s="3"/>
      <c r="G1407" s="5"/>
      <c r="H1407" s="3"/>
      <c r="J1407" s="3">
        <f t="shared" si="91"/>
        <v>119.89999999999603</v>
      </c>
      <c r="K1407" s="84" t="s">
        <v>40</v>
      </c>
      <c r="M1407" s="3">
        <f t="shared" si="92"/>
        <v>109.89999999999603</v>
      </c>
      <c r="N1407" s="7" t="s">
        <v>47</v>
      </c>
    </row>
    <row r="1408" spans="1:14" x14ac:dyDescent="0.2">
      <c r="A1408" s="3">
        <f t="shared" si="89"/>
        <v>119.94999999999602</v>
      </c>
      <c r="B1408" s="2">
        <v>0.86399999999999999</v>
      </c>
      <c r="C1408" s="3"/>
      <c r="D1408" s="3">
        <f t="shared" si="90"/>
        <v>109.94999999999602</v>
      </c>
      <c r="E1408" s="4">
        <v>1.3260000000000001</v>
      </c>
      <c r="F1408" s="18"/>
      <c r="G1408" s="5"/>
      <c r="H1408" s="3"/>
      <c r="J1408" s="3">
        <f t="shared" si="91"/>
        <v>119.94999999999602</v>
      </c>
      <c r="K1408" s="84" t="s">
        <v>40</v>
      </c>
      <c r="M1408" s="3">
        <f t="shared" si="92"/>
        <v>109.94999999999602</v>
      </c>
      <c r="N1408" s="7" t="s">
        <v>47</v>
      </c>
    </row>
    <row r="1409" spans="1:14" x14ac:dyDescent="0.2">
      <c r="A1409" s="3">
        <f t="shared" si="89"/>
        <v>119.99999999999602</v>
      </c>
      <c r="B1409" s="2">
        <v>0.86399999999999999</v>
      </c>
      <c r="C1409" s="3"/>
      <c r="D1409" s="3">
        <f t="shared" si="90"/>
        <v>109.99999999999602</v>
      </c>
      <c r="E1409" s="4">
        <v>1.3260000000000001</v>
      </c>
      <c r="F1409" s="18"/>
      <c r="G1409" s="5"/>
      <c r="H1409" s="3"/>
      <c r="J1409" s="3">
        <f t="shared" si="91"/>
        <v>119.99999999999602</v>
      </c>
      <c r="K1409" s="84" t="s">
        <v>40</v>
      </c>
      <c r="M1409" s="3">
        <f t="shared" si="92"/>
        <v>109.99999999999602</v>
      </c>
      <c r="N1409" s="7" t="s">
        <v>47</v>
      </c>
    </row>
    <row r="1410" spans="1:14" x14ac:dyDescent="0.2">
      <c r="A1410" s="3">
        <f t="shared" si="89"/>
        <v>120.04999999999602</v>
      </c>
      <c r="B1410" s="2">
        <v>0.86399999999999999</v>
      </c>
      <c r="C1410" s="3"/>
      <c r="D1410" s="3">
        <f t="shared" si="90"/>
        <v>110.04999999999602</v>
      </c>
      <c r="E1410" s="4">
        <v>1.325</v>
      </c>
      <c r="F1410" s="13"/>
      <c r="G1410" s="5"/>
      <c r="H1410" s="3"/>
      <c r="J1410" s="3">
        <f t="shared" si="91"/>
        <v>120.04999999999602</v>
      </c>
      <c r="K1410" s="84" t="s">
        <v>40</v>
      </c>
      <c r="M1410" s="3">
        <f t="shared" si="92"/>
        <v>110.04999999999602</v>
      </c>
      <c r="N1410" s="7" t="s">
        <v>47</v>
      </c>
    </row>
    <row r="1411" spans="1:14" x14ac:dyDescent="0.2">
      <c r="A1411" s="3">
        <f t="shared" si="89"/>
        <v>120.09999999999602</v>
      </c>
      <c r="B1411" s="2">
        <v>0.86399999999999999</v>
      </c>
      <c r="C1411" s="3"/>
      <c r="D1411" s="3">
        <f t="shared" si="90"/>
        <v>110.09999999999602</v>
      </c>
      <c r="E1411" s="4">
        <v>1.325</v>
      </c>
      <c r="F1411" s="13"/>
      <c r="G1411" s="5"/>
      <c r="H1411" s="3"/>
      <c r="J1411" s="3">
        <f t="shared" si="91"/>
        <v>120.09999999999602</v>
      </c>
      <c r="K1411" s="84" t="s">
        <v>40</v>
      </c>
      <c r="M1411" s="3">
        <f t="shared" si="92"/>
        <v>110.09999999999602</v>
      </c>
      <c r="N1411" s="7" t="s">
        <v>47</v>
      </c>
    </row>
    <row r="1412" spans="1:14" x14ac:dyDescent="0.2">
      <c r="A1412" s="3">
        <f t="shared" si="89"/>
        <v>120.14999999999601</v>
      </c>
      <c r="B1412" s="2">
        <v>0.86399999999999999</v>
      </c>
      <c r="C1412" s="3"/>
      <c r="D1412" s="3">
        <f t="shared" si="90"/>
        <v>110.14999999999601</v>
      </c>
      <c r="E1412" s="4">
        <v>1.325</v>
      </c>
      <c r="F1412" s="13"/>
      <c r="G1412" s="5"/>
      <c r="H1412" s="3"/>
      <c r="J1412" s="3">
        <f t="shared" si="91"/>
        <v>120.14999999999601</v>
      </c>
      <c r="K1412" s="84" t="s">
        <v>40</v>
      </c>
      <c r="M1412" s="3">
        <f t="shared" si="92"/>
        <v>110.14999999999601</v>
      </c>
      <c r="N1412" s="7" t="s">
        <v>47</v>
      </c>
    </row>
    <row r="1413" spans="1:14" x14ac:dyDescent="0.2">
      <c r="A1413" s="3">
        <f t="shared" si="89"/>
        <v>120.19999999999601</v>
      </c>
      <c r="B1413" s="2">
        <v>0.86399999999999999</v>
      </c>
      <c r="C1413" s="3"/>
      <c r="D1413" s="3">
        <f t="shared" si="90"/>
        <v>110.19999999999601</v>
      </c>
      <c r="E1413" s="4">
        <v>1.325</v>
      </c>
      <c r="F1413" s="13"/>
      <c r="G1413" s="5"/>
      <c r="H1413" s="3"/>
      <c r="J1413" s="3">
        <f t="shared" si="91"/>
        <v>120.19999999999601</v>
      </c>
      <c r="K1413" s="84" t="s">
        <v>40</v>
      </c>
      <c r="M1413" s="3">
        <f t="shared" si="92"/>
        <v>110.19999999999601</v>
      </c>
      <c r="N1413" s="7" t="s">
        <v>47</v>
      </c>
    </row>
    <row r="1414" spans="1:14" x14ac:dyDescent="0.2">
      <c r="A1414" s="3">
        <f t="shared" si="89"/>
        <v>120.24999999999601</v>
      </c>
      <c r="B1414" s="2">
        <v>0.86399999999999999</v>
      </c>
      <c r="C1414" s="3"/>
      <c r="D1414" s="3">
        <f t="shared" si="90"/>
        <v>110.24999999999601</v>
      </c>
      <c r="E1414" s="4">
        <v>1.325</v>
      </c>
      <c r="F1414" s="13"/>
      <c r="G1414" s="5"/>
      <c r="H1414" s="3"/>
      <c r="J1414" s="3">
        <f t="shared" si="91"/>
        <v>120.24999999999601</v>
      </c>
      <c r="K1414" s="84" t="s">
        <v>40</v>
      </c>
      <c r="M1414" s="3">
        <f t="shared" si="92"/>
        <v>110.24999999999601</v>
      </c>
      <c r="N1414" s="7" t="s">
        <v>47</v>
      </c>
    </row>
    <row r="1415" spans="1:14" x14ac:dyDescent="0.2">
      <c r="A1415" s="3">
        <f t="shared" si="89"/>
        <v>120.299999999996</v>
      </c>
      <c r="B1415" s="2">
        <v>0.86299999999999999</v>
      </c>
      <c r="C1415" s="3"/>
      <c r="D1415" s="3">
        <f t="shared" si="90"/>
        <v>110.299999999996</v>
      </c>
      <c r="E1415" s="4">
        <v>1.3240000000000001</v>
      </c>
      <c r="F1415" s="13"/>
      <c r="G1415" s="5"/>
      <c r="H1415" s="3"/>
      <c r="J1415" s="3">
        <f t="shared" si="91"/>
        <v>120.299999999996</v>
      </c>
      <c r="K1415" s="84" t="s">
        <v>40</v>
      </c>
      <c r="M1415" s="3">
        <f t="shared" si="92"/>
        <v>110.299999999996</v>
      </c>
      <c r="N1415" s="7" t="s">
        <v>47</v>
      </c>
    </row>
    <row r="1416" spans="1:14" x14ac:dyDescent="0.2">
      <c r="A1416" s="3">
        <f t="shared" si="89"/>
        <v>120.349999999996</v>
      </c>
      <c r="B1416" s="2">
        <v>0.86299999999999999</v>
      </c>
      <c r="C1416" s="3"/>
      <c r="D1416" s="3">
        <f t="shared" si="90"/>
        <v>110.349999999996</v>
      </c>
      <c r="E1416" s="4">
        <v>1.3240000000000001</v>
      </c>
      <c r="F1416" s="13"/>
      <c r="G1416" s="5"/>
      <c r="H1416" s="3"/>
      <c r="J1416" s="3">
        <f t="shared" si="91"/>
        <v>120.349999999996</v>
      </c>
      <c r="K1416" s="84" t="s">
        <v>40</v>
      </c>
      <c r="M1416" s="3">
        <f t="shared" si="92"/>
        <v>110.349999999996</v>
      </c>
      <c r="N1416" s="7" t="s">
        <v>47</v>
      </c>
    </row>
    <row r="1417" spans="1:14" x14ac:dyDescent="0.2">
      <c r="A1417" s="3">
        <f t="shared" si="89"/>
        <v>120.399999999996</v>
      </c>
      <c r="B1417" s="2">
        <v>0.86299999999999999</v>
      </c>
      <c r="C1417" s="3"/>
      <c r="D1417" s="3">
        <f t="shared" si="90"/>
        <v>110.399999999996</v>
      </c>
      <c r="E1417" s="4">
        <v>1.3240000000000001</v>
      </c>
      <c r="F1417" s="13"/>
      <c r="G1417" s="5"/>
      <c r="H1417" s="3"/>
      <c r="J1417" s="3">
        <f t="shared" si="91"/>
        <v>120.399999999996</v>
      </c>
      <c r="K1417" s="84" t="s">
        <v>40</v>
      </c>
      <c r="M1417" s="3">
        <f t="shared" si="92"/>
        <v>110.399999999996</v>
      </c>
      <c r="N1417" s="7" t="s">
        <v>47</v>
      </c>
    </row>
    <row r="1418" spans="1:14" x14ac:dyDescent="0.2">
      <c r="A1418" s="3">
        <f t="shared" ref="A1418:A1481" si="93">A1417+0.05</f>
        <v>120.449999999996</v>
      </c>
      <c r="B1418" s="2">
        <v>0.86299999999999999</v>
      </c>
      <c r="C1418" s="3"/>
      <c r="D1418" s="3">
        <f t="shared" ref="D1418:D1481" si="94">D1417+0.05</f>
        <v>110.449999999996</v>
      </c>
      <c r="E1418" s="4">
        <v>1.3240000000000001</v>
      </c>
      <c r="F1418" s="13"/>
      <c r="G1418" s="5"/>
      <c r="H1418" s="3"/>
      <c r="J1418" s="3">
        <f t="shared" ref="J1418:J1481" si="95">J1417+0.05</f>
        <v>120.449999999996</v>
      </c>
      <c r="K1418" s="84" t="s">
        <v>40</v>
      </c>
      <c r="M1418" s="3">
        <f t="shared" ref="M1418:M1481" si="96">M1417+0.05</f>
        <v>110.449999999996</v>
      </c>
      <c r="N1418" s="7" t="s">
        <v>47</v>
      </c>
    </row>
    <row r="1419" spans="1:14" x14ac:dyDescent="0.2">
      <c r="A1419" s="3">
        <f t="shared" si="93"/>
        <v>120.49999999999599</v>
      </c>
      <c r="B1419" s="2">
        <v>0.86299999999999999</v>
      </c>
      <c r="C1419" s="3"/>
      <c r="D1419" s="3">
        <f t="shared" si="94"/>
        <v>110.49999999999599</v>
      </c>
      <c r="E1419" s="4">
        <v>1.3240000000000001</v>
      </c>
      <c r="F1419" s="13"/>
      <c r="G1419" s="5"/>
      <c r="H1419" s="3"/>
      <c r="J1419" s="3">
        <f t="shared" si="95"/>
        <v>120.49999999999599</v>
      </c>
      <c r="K1419" s="84" t="s">
        <v>40</v>
      </c>
      <c r="M1419" s="3">
        <f t="shared" si="96"/>
        <v>110.49999999999599</v>
      </c>
      <c r="N1419" s="7" t="s">
        <v>47</v>
      </c>
    </row>
    <row r="1420" spans="1:14" x14ac:dyDescent="0.2">
      <c r="A1420" s="3">
        <f t="shared" si="93"/>
        <v>120.54999999999599</v>
      </c>
      <c r="B1420" s="2">
        <v>0.86299999999999999</v>
      </c>
      <c r="C1420" s="3"/>
      <c r="D1420" s="3">
        <f t="shared" si="94"/>
        <v>110.54999999999599</v>
      </c>
      <c r="E1420" s="4">
        <v>1.323</v>
      </c>
      <c r="F1420" s="17"/>
      <c r="G1420" s="5"/>
      <c r="H1420" s="3"/>
      <c r="J1420" s="3">
        <f t="shared" si="95"/>
        <v>120.54999999999599</v>
      </c>
      <c r="K1420" s="84" t="s">
        <v>40</v>
      </c>
      <c r="M1420" s="3">
        <f t="shared" si="96"/>
        <v>110.54999999999599</v>
      </c>
      <c r="N1420" s="7" t="s">
        <v>47</v>
      </c>
    </row>
    <row r="1421" spans="1:14" x14ac:dyDescent="0.2">
      <c r="A1421" s="3">
        <f t="shared" si="93"/>
        <v>120.59999999999599</v>
      </c>
      <c r="B1421" s="2">
        <v>0.86299999999999999</v>
      </c>
      <c r="C1421" s="3"/>
      <c r="D1421" s="3">
        <f t="shared" si="94"/>
        <v>110.59999999999599</v>
      </c>
      <c r="E1421" s="4">
        <v>1.323</v>
      </c>
      <c r="F1421" s="17"/>
      <c r="G1421" s="5"/>
      <c r="H1421" s="3"/>
      <c r="J1421" s="3">
        <f t="shared" si="95"/>
        <v>120.59999999999599</v>
      </c>
      <c r="K1421" s="84" t="s">
        <v>40</v>
      </c>
      <c r="M1421" s="3">
        <f t="shared" si="96"/>
        <v>110.59999999999599</v>
      </c>
      <c r="N1421" s="7" t="s">
        <v>47</v>
      </c>
    </row>
    <row r="1422" spans="1:14" x14ac:dyDescent="0.2">
      <c r="A1422" s="3">
        <f t="shared" si="93"/>
        <v>120.64999999999598</v>
      </c>
      <c r="B1422" s="2">
        <v>0.86299999999999999</v>
      </c>
      <c r="C1422" s="3"/>
      <c r="D1422" s="3">
        <f t="shared" si="94"/>
        <v>110.64999999999598</v>
      </c>
      <c r="E1422" s="4">
        <v>1.323</v>
      </c>
      <c r="F1422" s="18"/>
      <c r="G1422" s="5"/>
      <c r="H1422" s="3"/>
      <c r="J1422" s="3">
        <f t="shared" si="95"/>
        <v>120.64999999999598</v>
      </c>
      <c r="K1422" s="84" t="s">
        <v>40</v>
      </c>
      <c r="M1422" s="3">
        <f t="shared" si="96"/>
        <v>110.64999999999598</v>
      </c>
      <c r="N1422" s="7" t="s">
        <v>47</v>
      </c>
    </row>
    <row r="1423" spans="1:14" x14ac:dyDescent="0.2">
      <c r="A1423" s="3">
        <f t="shared" si="93"/>
        <v>120.69999999999598</v>
      </c>
      <c r="B1423" s="2">
        <v>0.86299999999999999</v>
      </c>
      <c r="C1423" s="3"/>
      <c r="D1423" s="3">
        <f t="shared" si="94"/>
        <v>110.69999999999598</v>
      </c>
      <c r="E1423" s="4">
        <v>1.323</v>
      </c>
      <c r="F1423" s="18"/>
      <c r="G1423" s="5"/>
      <c r="H1423" s="3"/>
      <c r="J1423" s="3">
        <f t="shared" si="95"/>
        <v>120.69999999999598</v>
      </c>
      <c r="K1423" s="84" t="s">
        <v>40</v>
      </c>
      <c r="M1423" s="3">
        <f t="shared" si="96"/>
        <v>110.69999999999598</v>
      </c>
      <c r="N1423" s="7" t="s">
        <v>47</v>
      </c>
    </row>
    <row r="1424" spans="1:14" x14ac:dyDescent="0.2">
      <c r="A1424" s="3">
        <f t="shared" si="93"/>
        <v>120.74999999999598</v>
      </c>
      <c r="B1424" s="2">
        <v>0.86299999999999999</v>
      </c>
      <c r="C1424" s="3"/>
      <c r="D1424" s="3">
        <f t="shared" si="94"/>
        <v>110.74999999999598</v>
      </c>
      <c r="E1424" s="4">
        <v>1.323</v>
      </c>
      <c r="F1424" s="18"/>
      <c r="G1424" s="5"/>
      <c r="H1424" s="3"/>
      <c r="J1424" s="3">
        <f t="shared" si="95"/>
        <v>120.74999999999598</v>
      </c>
      <c r="K1424" s="84" t="s">
        <v>40</v>
      </c>
      <c r="M1424" s="3">
        <f t="shared" si="96"/>
        <v>110.74999999999598</v>
      </c>
      <c r="N1424" s="7" t="s">
        <v>47</v>
      </c>
    </row>
    <row r="1425" spans="1:14" x14ac:dyDescent="0.2">
      <c r="A1425" s="3">
        <f t="shared" si="93"/>
        <v>120.79999999999598</v>
      </c>
      <c r="B1425" s="2">
        <v>0.86199999999999999</v>
      </c>
      <c r="C1425" s="3"/>
      <c r="D1425" s="3">
        <f t="shared" si="94"/>
        <v>110.79999999999598</v>
      </c>
      <c r="E1425" s="4">
        <v>1.323</v>
      </c>
      <c r="F1425" s="20"/>
      <c r="G1425" s="5"/>
      <c r="H1425" s="3"/>
      <c r="J1425" s="3">
        <f t="shared" si="95"/>
        <v>120.79999999999598</v>
      </c>
      <c r="K1425" s="84" t="s">
        <v>40</v>
      </c>
      <c r="M1425" s="3">
        <f t="shared" si="96"/>
        <v>110.79999999999598</v>
      </c>
      <c r="N1425" s="7" t="s">
        <v>47</v>
      </c>
    </row>
    <row r="1426" spans="1:14" x14ac:dyDescent="0.2">
      <c r="A1426" s="3">
        <f t="shared" si="93"/>
        <v>120.84999999999597</v>
      </c>
      <c r="B1426" s="2">
        <v>0.86199999999999999</v>
      </c>
      <c r="C1426" s="3"/>
      <c r="D1426" s="3">
        <f t="shared" si="94"/>
        <v>110.84999999999597</v>
      </c>
      <c r="E1426" s="4">
        <v>1.323</v>
      </c>
      <c r="F1426" s="18"/>
      <c r="G1426" s="5"/>
      <c r="H1426" s="3"/>
      <c r="J1426" s="3">
        <f t="shared" si="95"/>
        <v>120.84999999999597</v>
      </c>
      <c r="K1426" s="84" t="s">
        <v>40</v>
      </c>
      <c r="M1426" s="3">
        <f t="shared" si="96"/>
        <v>110.84999999999597</v>
      </c>
      <c r="N1426" s="7" t="s">
        <v>47</v>
      </c>
    </row>
    <row r="1427" spans="1:14" x14ac:dyDescent="0.2">
      <c r="A1427" s="3">
        <f t="shared" si="93"/>
        <v>120.89999999999597</v>
      </c>
      <c r="B1427" s="2">
        <v>0.86199999999999999</v>
      </c>
      <c r="C1427" s="3"/>
      <c r="D1427" s="3">
        <f t="shared" si="94"/>
        <v>110.89999999999597</v>
      </c>
      <c r="E1427" s="4">
        <v>1.323</v>
      </c>
      <c r="F1427" s="3"/>
      <c r="G1427" s="5"/>
      <c r="H1427" s="3"/>
      <c r="J1427" s="3">
        <f t="shared" si="95"/>
        <v>120.89999999999597</v>
      </c>
      <c r="K1427" s="84" t="s">
        <v>40</v>
      </c>
      <c r="M1427" s="3">
        <f t="shared" si="96"/>
        <v>110.89999999999597</v>
      </c>
      <c r="N1427" s="7" t="s">
        <v>47</v>
      </c>
    </row>
    <row r="1428" spans="1:14" x14ac:dyDescent="0.2">
      <c r="A1428" s="3">
        <f t="shared" si="93"/>
        <v>120.94999999999597</v>
      </c>
      <c r="B1428" s="2">
        <v>0.86199999999999999</v>
      </c>
      <c r="C1428" s="3"/>
      <c r="D1428" s="3">
        <f t="shared" si="94"/>
        <v>110.94999999999597</v>
      </c>
      <c r="E1428" s="4">
        <v>1.323</v>
      </c>
      <c r="F1428" s="18"/>
      <c r="G1428" s="5"/>
      <c r="H1428" s="3"/>
      <c r="J1428" s="3">
        <f t="shared" si="95"/>
        <v>120.94999999999597</v>
      </c>
      <c r="K1428" s="84" t="s">
        <v>40</v>
      </c>
      <c r="M1428" s="3">
        <f t="shared" si="96"/>
        <v>110.94999999999597</v>
      </c>
      <c r="N1428" s="7" t="s">
        <v>47</v>
      </c>
    </row>
    <row r="1429" spans="1:14" x14ac:dyDescent="0.2">
      <c r="A1429" s="3">
        <f t="shared" si="93"/>
        <v>120.99999999999596</v>
      </c>
      <c r="B1429" s="2">
        <v>0.86199999999999999</v>
      </c>
      <c r="C1429" s="3"/>
      <c r="D1429" s="3">
        <f t="shared" si="94"/>
        <v>110.99999999999596</v>
      </c>
      <c r="E1429" s="4">
        <v>1.323</v>
      </c>
      <c r="F1429" s="18"/>
      <c r="G1429" s="5"/>
      <c r="H1429" s="3"/>
      <c r="J1429" s="3">
        <f t="shared" si="95"/>
        <v>120.99999999999596</v>
      </c>
      <c r="K1429" s="84" t="s">
        <v>40</v>
      </c>
      <c r="M1429" s="3">
        <f t="shared" si="96"/>
        <v>110.99999999999596</v>
      </c>
      <c r="N1429" s="7" t="s">
        <v>47</v>
      </c>
    </row>
    <row r="1430" spans="1:14" x14ac:dyDescent="0.2">
      <c r="A1430" s="3">
        <f t="shared" si="93"/>
        <v>121.04999999999596</v>
      </c>
      <c r="B1430" s="2">
        <v>0.86199999999999999</v>
      </c>
      <c r="C1430" s="3"/>
      <c r="D1430" s="3">
        <f t="shared" si="94"/>
        <v>111.04999999999596</v>
      </c>
      <c r="E1430" s="4">
        <v>1.3220000000000001</v>
      </c>
      <c r="F1430" s="13"/>
      <c r="G1430" s="5"/>
      <c r="H1430" s="3"/>
      <c r="J1430" s="3">
        <f t="shared" si="95"/>
        <v>121.04999999999596</v>
      </c>
      <c r="K1430" s="84" t="s">
        <v>40</v>
      </c>
      <c r="M1430" s="3">
        <f t="shared" si="96"/>
        <v>111.04999999999596</v>
      </c>
      <c r="N1430" s="7" t="s">
        <v>47</v>
      </c>
    </row>
    <row r="1431" spans="1:14" x14ac:dyDescent="0.2">
      <c r="A1431" s="3">
        <f t="shared" si="93"/>
        <v>121.09999999999596</v>
      </c>
      <c r="B1431" s="2">
        <v>0.86199999999999999</v>
      </c>
      <c r="C1431" s="3"/>
      <c r="D1431" s="3">
        <f t="shared" si="94"/>
        <v>111.09999999999596</v>
      </c>
      <c r="E1431" s="4">
        <v>1.3220000000000001</v>
      </c>
      <c r="F1431" s="13"/>
      <c r="G1431" s="5"/>
      <c r="H1431" s="3"/>
      <c r="J1431" s="3">
        <f t="shared" si="95"/>
        <v>121.09999999999596</v>
      </c>
      <c r="K1431" s="84" t="s">
        <v>40</v>
      </c>
      <c r="M1431" s="3">
        <f t="shared" si="96"/>
        <v>111.09999999999596</v>
      </c>
      <c r="N1431" s="7" t="s">
        <v>47</v>
      </c>
    </row>
    <row r="1432" spans="1:14" x14ac:dyDescent="0.2">
      <c r="A1432" s="3">
        <f t="shared" si="93"/>
        <v>121.14999999999596</v>
      </c>
      <c r="B1432" s="2">
        <v>0.86199999999999999</v>
      </c>
      <c r="C1432" s="3"/>
      <c r="D1432" s="3">
        <f t="shared" si="94"/>
        <v>111.14999999999596</v>
      </c>
      <c r="E1432" s="4">
        <v>1.3220000000000001</v>
      </c>
      <c r="F1432" s="13"/>
      <c r="G1432" s="5"/>
      <c r="H1432" s="3"/>
      <c r="J1432" s="3">
        <f t="shared" si="95"/>
        <v>121.14999999999596</v>
      </c>
      <c r="K1432" s="84" t="s">
        <v>40</v>
      </c>
      <c r="M1432" s="3">
        <f t="shared" si="96"/>
        <v>111.14999999999596</v>
      </c>
      <c r="N1432" s="7" t="s">
        <v>47</v>
      </c>
    </row>
    <row r="1433" spans="1:14" x14ac:dyDescent="0.2">
      <c r="A1433" s="3">
        <f t="shared" si="93"/>
        <v>121.19999999999595</v>
      </c>
      <c r="B1433" s="2">
        <v>0.86199999999999999</v>
      </c>
      <c r="C1433" s="3"/>
      <c r="D1433" s="3">
        <f t="shared" si="94"/>
        <v>111.19999999999595</v>
      </c>
      <c r="E1433" s="4">
        <v>1.3220000000000001</v>
      </c>
      <c r="F1433" s="13"/>
      <c r="G1433" s="5"/>
      <c r="H1433" s="3"/>
      <c r="J1433" s="3">
        <f t="shared" si="95"/>
        <v>121.19999999999595</v>
      </c>
      <c r="K1433" s="84" t="s">
        <v>40</v>
      </c>
      <c r="M1433" s="3">
        <f t="shared" si="96"/>
        <v>111.19999999999595</v>
      </c>
      <c r="N1433" s="7" t="s">
        <v>47</v>
      </c>
    </row>
    <row r="1434" spans="1:14" x14ac:dyDescent="0.2">
      <c r="A1434" s="3">
        <f t="shared" si="93"/>
        <v>121.24999999999595</v>
      </c>
      <c r="B1434" s="2">
        <v>0.86199999999999999</v>
      </c>
      <c r="C1434" s="3"/>
      <c r="D1434" s="3">
        <f t="shared" si="94"/>
        <v>111.24999999999595</v>
      </c>
      <c r="E1434" s="4">
        <v>1.3220000000000001</v>
      </c>
      <c r="F1434" s="13"/>
      <c r="G1434" s="5"/>
      <c r="H1434" s="3"/>
      <c r="J1434" s="3">
        <f t="shared" si="95"/>
        <v>121.24999999999595</v>
      </c>
      <c r="K1434" s="84" t="s">
        <v>40</v>
      </c>
      <c r="M1434" s="3">
        <f t="shared" si="96"/>
        <v>111.24999999999595</v>
      </c>
      <c r="N1434" s="7" t="s">
        <v>47</v>
      </c>
    </row>
    <row r="1435" spans="1:14" x14ac:dyDescent="0.2">
      <c r="A1435" s="3">
        <f t="shared" si="93"/>
        <v>121.29999999999595</v>
      </c>
      <c r="B1435" s="2">
        <v>0.86199999999999999</v>
      </c>
      <c r="C1435" s="3"/>
      <c r="D1435" s="3">
        <f t="shared" si="94"/>
        <v>111.29999999999595</v>
      </c>
      <c r="E1435" s="4">
        <v>1.321</v>
      </c>
      <c r="F1435" s="13"/>
      <c r="G1435" s="5"/>
      <c r="H1435" s="3"/>
      <c r="J1435" s="3">
        <f t="shared" si="95"/>
        <v>121.29999999999595</v>
      </c>
      <c r="K1435" s="84" t="s">
        <v>40</v>
      </c>
      <c r="M1435" s="3">
        <f t="shared" si="96"/>
        <v>111.29999999999595</v>
      </c>
      <c r="N1435" s="7" t="s">
        <v>47</v>
      </c>
    </row>
    <row r="1436" spans="1:14" x14ac:dyDescent="0.2">
      <c r="A1436" s="3">
        <f t="shared" si="93"/>
        <v>121.34999999999594</v>
      </c>
      <c r="B1436" s="2">
        <v>0.86199999999999999</v>
      </c>
      <c r="C1436" s="3"/>
      <c r="D1436" s="3">
        <f t="shared" si="94"/>
        <v>111.34999999999594</v>
      </c>
      <c r="E1436" s="4">
        <v>1.321</v>
      </c>
      <c r="F1436" s="13"/>
      <c r="G1436" s="5"/>
      <c r="H1436" s="3"/>
      <c r="J1436" s="3">
        <f t="shared" si="95"/>
        <v>121.34999999999594</v>
      </c>
      <c r="K1436" s="84" t="s">
        <v>40</v>
      </c>
      <c r="M1436" s="3">
        <f t="shared" si="96"/>
        <v>111.34999999999594</v>
      </c>
      <c r="N1436" s="7" t="s">
        <v>47</v>
      </c>
    </row>
    <row r="1437" spans="1:14" x14ac:dyDescent="0.2">
      <c r="A1437" s="3">
        <f t="shared" si="93"/>
        <v>121.39999999999594</v>
      </c>
      <c r="B1437" s="2">
        <v>0.86199999999999999</v>
      </c>
      <c r="C1437" s="3"/>
      <c r="D1437" s="3">
        <f t="shared" si="94"/>
        <v>111.39999999999594</v>
      </c>
      <c r="E1437" s="4">
        <v>1.321</v>
      </c>
      <c r="F1437" s="13"/>
      <c r="G1437" s="5"/>
      <c r="H1437" s="3"/>
      <c r="J1437" s="3">
        <f t="shared" si="95"/>
        <v>121.39999999999594</v>
      </c>
      <c r="K1437" s="84" t="s">
        <v>40</v>
      </c>
      <c r="M1437" s="3">
        <f t="shared" si="96"/>
        <v>111.39999999999594</v>
      </c>
      <c r="N1437" s="7" t="s">
        <v>47</v>
      </c>
    </row>
    <row r="1438" spans="1:14" x14ac:dyDescent="0.2">
      <c r="A1438" s="3">
        <f t="shared" si="93"/>
        <v>121.44999999999594</v>
      </c>
      <c r="B1438" s="2">
        <v>0.86199999999999999</v>
      </c>
      <c r="C1438" s="3"/>
      <c r="D1438" s="3">
        <f t="shared" si="94"/>
        <v>111.44999999999594</v>
      </c>
      <c r="E1438" s="4">
        <v>1.321</v>
      </c>
      <c r="F1438" s="13"/>
      <c r="G1438" s="5"/>
      <c r="H1438" s="3"/>
      <c r="J1438" s="3">
        <f t="shared" si="95"/>
        <v>121.44999999999594</v>
      </c>
      <c r="K1438" s="84" t="s">
        <v>40</v>
      </c>
      <c r="M1438" s="3">
        <f t="shared" si="96"/>
        <v>111.44999999999594</v>
      </c>
      <c r="N1438" s="7" t="s">
        <v>47</v>
      </c>
    </row>
    <row r="1439" spans="1:14" x14ac:dyDescent="0.2">
      <c r="A1439" s="3">
        <f t="shared" si="93"/>
        <v>121.49999999999594</v>
      </c>
      <c r="B1439" s="2">
        <v>0.86199999999999999</v>
      </c>
      <c r="C1439" s="3"/>
      <c r="D1439" s="3">
        <f t="shared" si="94"/>
        <v>111.49999999999594</v>
      </c>
      <c r="E1439" s="4">
        <v>1.321</v>
      </c>
      <c r="F1439" s="13"/>
      <c r="G1439" s="5"/>
      <c r="H1439" s="3"/>
      <c r="J1439" s="3">
        <f t="shared" si="95"/>
        <v>121.49999999999594</v>
      </c>
      <c r="K1439" s="84" t="s">
        <v>40</v>
      </c>
      <c r="M1439" s="3">
        <f t="shared" si="96"/>
        <v>111.49999999999594</v>
      </c>
      <c r="N1439" s="7" t="s">
        <v>47</v>
      </c>
    </row>
    <row r="1440" spans="1:14" x14ac:dyDescent="0.2">
      <c r="A1440" s="3">
        <f t="shared" si="93"/>
        <v>121.54999999999593</v>
      </c>
      <c r="B1440" s="2">
        <v>0.86099999999999999</v>
      </c>
      <c r="C1440" s="3"/>
      <c r="D1440" s="3">
        <f t="shared" si="94"/>
        <v>111.54999999999593</v>
      </c>
      <c r="E1440" s="4">
        <v>1.32</v>
      </c>
      <c r="F1440" s="17"/>
      <c r="G1440" s="5"/>
      <c r="H1440" s="3"/>
      <c r="J1440" s="3">
        <f t="shared" si="95"/>
        <v>121.54999999999593</v>
      </c>
      <c r="K1440" s="84" t="s">
        <v>40</v>
      </c>
      <c r="M1440" s="3">
        <f t="shared" si="96"/>
        <v>111.54999999999593</v>
      </c>
      <c r="N1440" s="7" t="s">
        <v>47</v>
      </c>
    </row>
    <row r="1441" spans="1:14" x14ac:dyDescent="0.2">
      <c r="A1441" s="3">
        <f t="shared" si="93"/>
        <v>121.59999999999593</v>
      </c>
      <c r="B1441" s="2">
        <v>0.86099999999999999</v>
      </c>
      <c r="C1441" s="3"/>
      <c r="D1441" s="3">
        <f t="shared" si="94"/>
        <v>111.59999999999593</v>
      </c>
      <c r="E1441" s="4">
        <v>1.32</v>
      </c>
      <c r="F1441" s="17"/>
      <c r="G1441" s="5"/>
      <c r="H1441" s="3"/>
      <c r="J1441" s="3">
        <f t="shared" si="95"/>
        <v>121.59999999999593</v>
      </c>
      <c r="K1441" s="84" t="s">
        <v>40</v>
      </c>
      <c r="M1441" s="3">
        <f t="shared" si="96"/>
        <v>111.59999999999593</v>
      </c>
      <c r="N1441" s="7" t="s">
        <v>47</v>
      </c>
    </row>
    <row r="1442" spans="1:14" x14ac:dyDescent="0.2">
      <c r="A1442" s="3">
        <f t="shared" si="93"/>
        <v>121.64999999999593</v>
      </c>
      <c r="B1442" s="2">
        <v>0.86099999999999999</v>
      </c>
      <c r="C1442" s="3"/>
      <c r="D1442" s="3">
        <f t="shared" si="94"/>
        <v>111.64999999999593</v>
      </c>
      <c r="E1442" s="4">
        <v>1.32</v>
      </c>
      <c r="F1442" s="18"/>
      <c r="G1442" s="5"/>
      <c r="H1442" s="3"/>
      <c r="J1442" s="3">
        <f t="shared" si="95"/>
        <v>121.64999999999593</v>
      </c>
      <c r="K1442" s="84" t="s">
        <v>40</v>
      </c>
      <c r="M1442" s="3">
        <f t="shared" si="96"/>
        <v>111.64999999999593</v>
      </c>
      <c r="N1442" s="7" t="s">
        <v>47</v>
      </c>
    </row>
    <row r="1443" spans="1:14" x14ac:dyDescent="0.2">
      <c r="A1443" s="3">
        <f t="shared" si="93"/>
        <v>121.69999999999592</v>
      </c>
      <c r="B1443" s="2">
        <v>0.86099999999999999</v>
      </c>
      <c r="C1443" s="3"/>
      <c r="D1443" s="3">
        <f t="shared" si="94"/>
        <v>111.69999999999592</v>
      </c>
      <c r="E1443" s="4">
        <v>1.32</v>
      </c>
      <c r="F1443" s="18"/>
      <c r="G1443" s="5"/>
      <c r="H1443" s="3"/>
      <c r="J1443" s="3">
        <f t="shared" si="95"/>
        <v>121.69999999999592</v>
      </c>
      <c r="K1443" s="84" t="s">
        <v>40</v>
      </c>
      <c r="M1443" s="3">
        <f t="shared" si="96"/>
        <v>111.69999999999592</v>
      </c>
      <c r="N1443" s="7" t="s">
        <v>47</v>
      </c>
    </row>
    <row r="1444" spans="1:14" x14ac:dyDescent="0.2">
      <c r="A1444" s="3">
        <f t="shared" si="93"/>
        <v>121.74999999999592</v>
      </c>
      <c r="B1444" s="2">
        <v>0.86099999999999999</v>
      </c>
      <c r="C1444" s="3"/>
      <c r="D1444" s="3">
        <f t="shared" si="94"/>
        <v>111.74999999999592</v>
      </c>
      <c r="E1444" s="4">
        <v>1.32</v>
      </c>
      <c r="F1444" s="18"/>
      <c r="G1444" s="5"/>
      <c r="H1444" s="3"/>
      <c r="J1444" s="3">
        <f t="shared" si="95"/>
        <v>121.74999999999592</v>
      </c>
      <c r="K1444" s="84" t="s">
        <v>40</v>
      </c>
      <c r="M1444" s="3">
        <f t="shared" si="96"/>
        <v>111.74999999999592</v>
      </c>
      <c r="N1444" s="7" t="s">
        <v>47</v>
      </c>
    </row>
    <row r="1445" spans="1:14" x14ac:dyDescent="0.2">
      <c r="A1445" s="3">
        <f t="shared" si="93"/>
        <v>121.79999999999592</v>
      </c>
      <c r="B1445" s="2">
        <v>0.86099999999999999</v>
      </c>
      <c r="C1445" s="3"/>
      <c r="D1445" s="3">
        <f t="shared" si="94"/>
        <v>111.79999999999592</v>
      </c>
      <c r="E1445" s="4">
        <v>1.319</v>
      </c>
      <c r="F1445" s="20"/>
      <c r="G1445" s="5"/>
      <c r="H1445" s="3"/>
      <c r="J1445" s="3">
        <f t="shared" si="95"/>
        <v>121.79999999999592</v>
      </c>
      <c r="K1445" s="84" t="s">
        <v>40</v>
      </c>
      <c r="M1445" s="3">
        <f t="shared" si="96"/>
        <v>111.79999999999592</v>
      </c>
      <c r="N1445" s="7" t="s">
        <v>47</v>
      </c>
    </row>
    <row r="1446" spans="1:14" x14ac:dyDescent="0.2">
      <c r="A1446" s="3">
        <f t="shared" si="93"/>
        <v>121.84999999999592</v>
      </c>
      <c r="B1446" s="2">
        <v>0.86099999999999999</v>
      </c>
      <c r="C1446" s="3"/>
      <c r="D1446" s="3">
        <f t="shared" si="94"/>
        <v>111.84999999999592</v>
      </c>
      <c r="E1446" s="4">
        <v>1.319</v>
      </c>
      <c r="F1446" s="18"/>
      <c r="G1446" s="5"/>
      <c r="H1446" s="3"/>
      <c r="J1446" s="3">
        <f t="shared" si="95"/>
        <v>121.84999999999592</v>
      </c>
      <c r="K1446" s="84" t="s">
        <v>40</v>
      </c>
      <c r="M1446" s="3">
        <f t="shared" si="96"/>
        <v>111.84999999999592</v>
      </c>
      <c r="N1446" s="7" t="s">
        <v>47</v>
      </c>
    </row>
    <row r="1447" spans="1:14" x14ac:dyDescent="0.2">
      <c r="A1447" s="3">
        <f t="shared" si="93"/>
        <v>121.89999999999591</v>
      </c>
      <c r="B1447" s="2">
        <v>0.86099999999999999</v>
      </c>
      <c r="C1447" s="3"/>
      <c r="D1447" s="3">
        <f t="shared" si="94"/>
        <v>111.89999999999591</v>
      </c>
      <c r="E1447" s="4">
        <v>1.319</v>
      </c>
      <c r="F1447" s="3"/>
      <c r="G1447" s="5"/>
      <c r="H1447" s="3"/>
      <c r="J1447" s="3">
        <f t="shared" si="95"/>
        <v>121.89999999999591</v>
      </c>
      <c r="K1447" s="84" t="s">
        <v>40</v>
      </c>
      <c r="M1447" s="3">
        <f t="shared" si="96"/>
        <v>111.89999999999591</v>
      </c>
      <c r="N1447" s="7" t="s">
        <v>47</v>
      </c>
    </row>
    <row r="1448" spans="1:14" x14ac:dyDescent="0.2">
      <c r="A1448" s="3">
        <f t="shared" si="93"/>
        <v>121.94999999999591</v>
      </c>
      <c r="B1448" s="2">
        <v>0.86099999999999999</v>
      </c>
      <c r="C1448" s="3"/>
      <c r="D1448" s="3">
        <f t="shared" si="94"/>
        <v>111.94999999999591</v>
      </c>
      <c r="E1448" s="4">
        <v>1.319</v>
      </c>
      <c r="F1448" s="18"/>
      <c r="G1448" s="5"/>
      <c r="H1448" s="3"/>
      <c r="J1448" s="3">
        <f t="shared" si="95"/>
        <v>121.94999999999591</v>
      </c>
      <c r="K1448" s="84" t="s">
        <v>40</v>
      </c>
      <c r="M1448" s="3">
        <f t="shared" si="96"/>
        <v>111.94999999999591</v>
      </c>
      <c r="N1448" s="7" t="s">
        <v>47</v>
      </c>
    </row>
    <row r="1449" spans="1:14" x14ac:dyDescent="0.2">
      <c r="A1449" s="3">
        <f t="shared" si="93"/>
        <v>121.99999999999591</v>
      </c>
      <c r="B1449" s="2">
        <v>0.86099999999999999</v>
      </c>
      <c r="C1449" s="3"/>
      <c r="D1449" s="3">
        <f t="shared" si="94"/>
        <v>111.99999999999591</v>
      </c>
      <c r="E1449" s="4">
        <v>1.319</v>
      </c>
      <c r="F1449" s="18"/>
      <c r="G1449" s="5"/>
      <c r="H1449" s="3"/>
      <c r="J1449" s="3">
        <f t="shared" si="95"/>
        <v>121.99999999999591</v>
      </c>
      <c r="K1449" s="84" t="s">
        <v>40</v>
      </c>
      <c r="M1449" s="3">
        <f t="shared" si="96"/>
        <v>111.99999999999591</v>
      </c>
      <c r="N1449" s="7" t="s">
        <v>47</v>
      </c>
    </row>
    <row r="1450" spans="1:14" x14ac:dyDescent="0.2">
      <c r="A1450" s="3">
        <f t="shared" si="93"/>
        <v>122.0499999999959</v>
      </c>
      <c r="B1450" s="2">
        <v>0.86099999999999999</v>
      </c>
      <c r="C1450" s="3"/>
      <c r="D1450" s="3">
        <f t="shared" si="94"/>
        <v>112.0499999999959</v>
      </c>
      <c r="E1450" s="4">
        <v>1.319</v>
      </c>
      <c r="F1450" s="13"/>
      <c r="G1450" s="5"/>
      <c r="H1450" s="3"/>
      <c r="J1450" s="3">
        <f t="shared" si="95"/>
        <v>122.0499999999959</v>
      </c>
      <c r="K1450" s="84" t="s">
        <v>40</v>
      </c>
      <c r="M1450" s="3">
        <f t="shared" si="96"/>
        <v>112.0499999999959</v>
      </c>
      <c r="N1450" s="7" t="s">
        <v>47</v>
      </c>
    </row>
    <row r="1451" spans="1:14" x14ac:dyDescent="0.2">
      <c r="A1451" s="3">
        <f t="shared" si="93"/>
        <v>122.0999999999959</v>
      </c>
      <c r="B1451" s="2">
        <v>0.86099999999999999</v>
      </c>
      <c r="C1451" s="3"/>
      <c r="D1451" s="3">
        <f t="shared" si="94"/>
        <v>112.0999999999959</v>
      </c>
      <c r="E1451" s="4">
        <v>1.319</v>
      </c>
      <c r="F1451" s="13"/>
      <c r="G1451" s="5"/>
      <c r="H1451" s="3"/>
      <c r="J1451" s="3">
        <f t="shared" si="95"/>
        <v>122.0999999999959</v>
      </c>
      <c r="K1451" s="84" t="s">
        <v>40</v>
      </c>
      <c r="M1451" s="3">
        <f t="shared" si="96"/>
        <v>112.0999999999959</v>
      </c>
      <c r="N1451" s="7" t="s">
        <v>47</v>
      </c>
    </row>
    <row r="1452" spans="1:14" x14ac:dyDescent="0.2">
      <c r="A1452" s="3">
        <f t="shared" si="93"/>
        <v>122.1499999999959</v>
      </c>
      <c r="B1452" s="2">
        <v>0.86099999999999999</v>
      </c>
      <c r="C1452" s="3"/>
      <c r="D1452" s="3">
        <f t="shared" si="94"/>
        <v>112.1499999999959</v>
      </c>
      <c r="E1452" s="4">
        <v>1.319</v>
      </c>
      <c r="F1452" s="13"/>
      <c r="G1452" s="5"/>
      <c r="H1452" s="3"/>
      <c r="J1452" s="3">
        <f t="shared" si="95"/>
        <v>122.1499999999959</v>
      </c>
      <c r="K1452" s="84" t="s">
        <v>40</v>
      </c>
      <c r="M1452" s="3">
        <f t="shared" si="96"/>
        <v>112.1499999999959</v>
      </c>
      <c r="N1452" s="7" t="s">
        <v>47</v>
      </c>
    </row>
    <row r="1453" spans="1:14" x14ac:dyDescent="0.2">
      <c r="A1453" s="3">
        <f t="shared" si="93"/>
        <v>122.1999999999959</v>
      </c>
      <c r="B1453" s="2">
        <v>0.86099999999999999</v>
      </c>
      <c r="C1453" s="3"/>
      <c r="D1453" s="3">
        <f t="shared" si="94"/>
        <v>112.1999999999959</v>
      </c>
      <c r="E1453" s="4">
        <v>1.319</v>
      </c>
      <c r="F1453" s="13"/>
      <c r="G1453" s="5"/>
      <c r="H1453" s="3"/>
      <c r="J1453" s="3">
        <f t="shared" si="95"/>
        <v>122.1999999999959</v>
      </c>
      <c r="K1453" s="84" t="s">
        <v>40</v>
      </c>
      <c r="M1453" s="3">
        <f t="shared" si="96"/>
        <v>112.1999999999959</v>
      </c>
      <c r="N1453" s="7" t="s">
        <v>47</v>
      </c>
    </row>
    <row r="1454" spans="1:14" x14ac:dyDescent="0.2">
      <c r="A1454" s="3">
        <f t="shared" si="93"/>
        <v>122.24999999999589</v>
      </c>
      <c r="B1454" s="2">
        <v>0.86099999999999999</v>
      </c>
      <c r="C1454" s="3"/>
      <c r="D1454" s="3">
        <f t="shared" si="94"/>
        <v>112.24999999999589</v>
      </c>
      <c r="E1454" s="4">
        <v>1.319</v>
      </c>
      <c r="F1454" s="13"/>
      <c r="G1454" s="5"/>
      <c r="H1454" s="3"/>
      <c r="J1454" s="3">
        <f t="shared" si="95"/>
        <v>122.24999999999589</v>
      </c>
      <c r="K1454" s="84" t="s">
        <v>40</v>
      </c>
      <c r="M1454" s="3">
        <f t="shared" si="96"/>
        <v>112.24999999999589</v>
      </c>
      <c r="N1454" s="7" t="s">
        <v>47</v>
      </c>
    </row>
    <row r="1455" spans="1:14" x14ac:dyDescent="0.2">
      <c r="A1455" s="3">
        <f t="shared" si="93"/>
        <v>122.29999999999589</v>
      </c>
      <c r="B1455" s="2">
        <v>0.86099999999999999</v>
      </c>
      <c r="C1455" s="3"/>
      <c r="D1455" s="3">
        <f t="shared" si="94"/>
        <v>112.29999999999589</v>
      </c>
      <c r="E1455" s="4">
        <v>1.3180000000000001</v>
      </c>
      <c r="F1455" s="13"/>
      <c r="G1455" s="5"/>
      <c r="H1455" s="3"/>
      <c r="J1455" s="3">
        <f t="shared" si="95"/>
        <v>122.29999999999589</v>
      </c>
      <c r="K1455" s="84" t="s">
        <v>40</v>
      </c>
      <c r="M1455" s="3">
        <f t="shared" si="96"/>
        <v>112.29999999999589</v>
      </c>
      <c r="N1455" s="7" t="s">
        <v>47</v>
      </c>
    </row>
    <row r="1456" spans="1:14" x14ac:dyDescent="0.2">
      <c r="A1456" s="3">
        <f t="shared" si="93"/>
        <v>122.34999999999589</v>
      </c>
      <c r="B1456" s="2">
        <v>0.86099999999999999</v>
      </c>
      <c r="C1456" s="3"/>
      <c r="D1456" s="3">
        <f t="shared" si="94"/>
        <v>112.34999999999589</v>
      </c>
      <c r="E1456" s="4">
        <v>1.3180000000000001</v>
      </c>
      <c r="F1456" s="13"/>
      <c r="G1456" s="5"/>
      <c r="H1456" s="3"/>
      <c r="J1456" s="3">
        <f t="shared" si="95"/>
        <v>122.34999999999589</v>
      </c>
      <c r="K1456" s="84" t="s">
        <v>40</v>
      </c>
      <c r="M1456" s="3">
        <f t="shared" si="96"/>
        <v>112.34999999999589</v>
      </c>
      <c r="N1456" s="7" t="s">
        <v>47</v>
      </c>
    </row>
    <row r="1457" spans="1:14" x14ac:dyDescent="0.2">
      <c r="A1457" s="3">
        <f t="shared" si="93"/>
        <v>122.39999999999588</v>
      </c>
      <c r="B1457" s="2">
        <v>0.86099999999999999</v>
      </c>
      <c r="C1457" s="3"/>
      <c r="D1457" s="3">
        <f t="shared" si="94"/>
        <v>112.39999999999588</v>
      </c>
      <c r="E1457" s="4">
        <v>1.3180000000000001</v>
      </c>
      <c r="F1457" s="13"/>
      <c r="G1457" s="5"/>
      <c r="H1457" s="3"/>
      <c r="J1457" s="3">
        <f t="shared" si="95"/>
        <v>122.39999999999588</v>
      </c>
      <c r="K1457" s="84" t="s">
        <v>40</v>
      </c>
      <c r="M1457" s="3">
        <f t="shared" si="96"/>
        <v>112.39999999999588</v>
      </c>
      <c r="N1457" s="7" t="s">
        <v>47</v>
      </c>
    </row>
    <row r="1458" spans="1:14" x14ac:dyDescent="0.2">
      <c r="A1458" s="3">
        <f t="shared" si="93"/>
        <v>122.44999999999588</v>
      </c>
      <c r="B1458" s="2">
        <v>0.86099999999999999</v>
      </c>
      <c r="C1458" s="3"/>
      <c r="D1458" s="3">
        <f t="shared" si="94"/>
        <v>112.44999999999588</v>
      </c>
      <c r="E1458" s="4">
        <v>1.3180000000000001</v>
      </c>
      <c r="F1458" s="13"/>
      <c r="G1458" s="5"/>
      <c r="H1458" s="3"/>
      <c r="J1458" s="3">
        <f t="shared" si="95"/>
        <v>122.44999999999588</v>
      </c>
      <c r="K1458" s="84" t="s">
        <v>40</v>
      </c>
      <c r="M1458" s="3">
        <f t="shared" si="96"/>
        <v>112.44999999999588</v>
      </c>
      <c r="N1458" s="7" t="s">
        <v>47</v>
      </c>
    </row>
    <row r="1459" spans="1:14" x14ac:dyDescent="0.2">
      <c r="A1459" s="3">
        <f t="shared" si="93"/>
        <v>122.49999999999588</v>
      </c>
      <c r="B1459" s="2">
        <v>0.86099999999999999</v>
      </c>
      <c r="C1459" s="3"/>
      <c r="D1459" s="3">
        <f t="shared" si="94"/>
        <v>112.49999999999588</v>
      </c>
      <c r="E1459" s="4">
        <v>1.3180000000000001</v>
      </c>
      <c r="F1459" s="13"/>
      <c r="G1459" s="5"/>
      <c r="H1459" s="3"/>
      <c r="J1459" s="3">
        <f t="shared" si="95"/>
        <v>122.49999999999588</v>
      </c>
      <c r="K1459" s="84" t="s">
        <v>40</v>
      </c>
      <c r="M1459" s="3">
        <f t="shared" si="96"/>
        <v>112.49999999999588</v>
      </c>
      <c r="N1459" s="7" t="s">
        <v>47</v>
      </c>
    </row>
    <row r="1460" spans="1:14" x14ac:dyDescent="0.2">
      <c r="A1460" s="3">
        <f t="shared" si="93"/>
        <v>122.54999999999588</v>
      </c>
      <c r="B1460" s="2">
        <v>0.86</v>
      </c>
      <c r="C1460" s="3"/>
      <c r="D1460" s="3">
        <f t="shared" si="94"/>
        <v>112.54999999999588</v>
      </c>
      <c r="E1460" s="4">
        <v>1.3180000000000001</v>
      </c>
      <c r="F1460" s="17"/>
      <c r="G1460" s="5"/>
      <c r="H1460" s="3"/>
      <c r="J1460" s="3">
        <f t="shared" si="95"/>
        <v>122.54999999999588</v>
      </c>
      <c r="K1460" s="84" t="s">
        <v>40</v>
      </c>
      <c r="M1460" s="3">
        <f t="shared" si="96"/>
        <v>112.54999999999588</v>
      </c>
      <c r="N1460" s="7" t="s">
        <v>47</v>
      </c>
    </row>
    <row r="1461" spans="1:14" x14ac:dyDescent="0.2">
      <c r="A1461" s="3">
        <f t="shared" si="93"/>
        <v>122.59999999999587</v>
      </c>
      <c r="B1461" s="2">
        <v>0.86</v>
      </c>
      <c r="C1461" s="3"/>
      <c r="D1461" s="3">
        <f t="shared" si="94"/>
        <v>112.59999999999587</v>
      </c>
      <c r="E1461" s="4">
        <v>1.3180000000000001</v>
      </c>
      <c r="F1461" s="17"/>
      <c r="G1461" s="5"/>
      <c r="H1461" s="3"/>
      <c r="J1461" s="3">
        <f t="shared" si="95"/>
        <v>122.59999999999587</v>
      </c>
      <c r="K1461" s="84" t="s">
        <v>40</v>
      </c>
      <c r="M1461" s="3">
        <f t="shared" si="96"/>
        <v>112.59999999999587</v>
      </c>
      <c r="N1461" s="7" t="s">
        <v>47</v>
      </c>
    </row>
    <row r="1462" spans="1:14" x14ac:dyDescent="0.2">
      <c r="A1462" s="3">
        <f t="shared" si="93"/>
        <v>122.64999999999587</v>
      </c>
      <c r="B1462" s="2">
        <v>0.86</v>
      </c>
      <c r="C1462" s="3"/>
      <c r="D1462" s="3">
        <f t="shared" si="94"/>
        <v>112.64999999999587</v>
      </c>
      <c r="E1462" s="4">
        <v>1.3180000000000001</v>
      </c>
      <c r="F1462" s="18"/>
      <c r="G1462" s="5"/>
      <c r="H1462" s="3"/>
      <c r="J1462" s="3">
        <f t="shared" si="95"/>
        <v>122.64999999999587</v>
      </c>
      <c r="K1462" s="84" t="s">
        <v>40</v>
      </c>
      <c r="M1462" s="3">
        <f t="shared" si="96"/>
        <v>112.64999999999587</v>
      </c>
      <c r="N1462" s="7" t="s">
        <v>47</v>
      </c>
    </row>
    <row r="1463" spans="1:14" x14ac:dyDescent="0.2">
      <c r="A1463" s="3">
        <f t="shared" si="93"/>
        <v>122.69999999999587</v>
      </c>
      <c r="B1463" s="2">
        <v>0.86</v>
      </c>
      <c r="C1463" s="3"/>
      <c r="D1463" s="3">
        <f t="shared" si="94"/>
        <v>112.69999999999587</v>
      </c>
      <c r="E1463" s="4">
        <v>1.3180000000000001</v>
      </c>
      <c r="F1463" s="18"/>
      <c r="G1463" s="5"/>
      <c r="H1463" s="3"/>
      <c r="J1463" s="3">
        <f t="shared" si="95"/>
        <v>122.69999999999587</v>
      </c>
      <c r="K1463" s="84" t="s">
        <v>40</v>
      </c>
      <c r="M1463" s="3">
        <f t="shared" si="96"/>
        <v>112.69999999999587</v>
      </c>
      <c r="N1463" s="7" t="s">
        <v>47</v>
      </c>
    </row>
    <row r="1464" spans="1:14" x14ac:dyDescent="0.2">
      <c r="A1464" s="3">
        <f t="shared" si="93"/>
        <v>122.74999999999586</v>
      </c>
      <c r="B1464" s="2">
        <v>0.86</v>
      </c>
      <c r="C1464" s="3"/>
      <c r="D1464" s="3">
        <f t="shared" si="94"/>
        <v>112.74999999999586</v>
      </c>
      <c r="E1464" s="4">
        <v>1.3180000000000001</v>
      </c>
      <c r="F1464" s="18"/>
      <c r="G1464" s="5"/>
      <c r="H1464" s="3"/>
      <c r="J1464" s="3">
        <f t="shared" si="95"/>
        <v>122.74999999999586</v>
      </c>
      <c r="K1464" s="84" t="s">
        <v>40</v>
      </c>
      <c r="M1464" s="3">
        <f t="shared" si="96"/>
        <v>112.74999999999586</v>
      </c>
      <c r="N1464" s="7" t="s">
        <v>47</v>
      </c>
    </row>
    <row r="1465" spans="1:14" x14ac:dyDescent="0.2">
      <c r="A1465" s="3">
        <f t="shared" si="93"/>
        <v>122.79999999999586</v>
      </c>
      <c r="B1465" s="2">
        <v>0.86</v>
      </c>
      <c r="C1465" s="3"/>
      <c r="D1465" s="3">
        <f t="shared" si="94"/>
        <v>112.79999999999586</v>
      </c>
      <c r="E1465" s="4">
        <v>1.3180000000000001</v>
      </c>
      <c r="F1465" s="20"/>
      <c r="G1465" s="5"/>
      <c r="H1465" s="3"/>
      <c r="J1465" s="3">
        <f t="shared" si="95"/>
        <v>122.79999999999586</v>
      </c>
      <c r="K1465" s="84" t="s">
        <v>40</v>
      </c>
      <c r="M1465" s="3">
        <f t="shared" si="96"/>
        <v>112.79999999999586</v>
      </c>
      <c r="N1465" s="7" t="s">
        <v>47</v>
      </c>
    </row>
    <row r="1466" spans="1:14" x14ac:dyDescent="0.2">
      <c r="A1466" s="3">
        <f t="shared" si="93"/>
        <v>122.84999999999586</v>
      </c>
      <c r="B1466" s="2">
        <v>0.86</v>
      </c>
      <c r="C1466" s="3"/>
      <c r="D1466" s="3">
        <f t="shared" si="94"/>
        <v>112.84999999999586</v>
      </c>
      <c r="E1466" s="4">
        <v>1.3180000000000001</v>
      </c>
      <c r="F1466" s="18"/>
      <c r="G1466" s="5"/>
      <c r="H1466" s="3"/>
      <c r="J1466" s="3">
        <f t="shared" si="95"/>
        <v>122.84999999999586</v>
      </c>
      <c r="K1466" s="84" t="s">
        <v>40</v>
      </c>
      <c r="M1466" s="3">
        <f t="shared" si="96"/>
        <v>112.84999999999586</v>
      </c>
      <c r="N1466" s="7" t="s">
        <v>47</v>
      </c>
    </row>
    <row r="1467" spans="1:14" x14ac:dyDescent="0.2">
      <c r="A1467" s="3">
        <f t="shared" si="93"/>
        <v>122.89999999999586</v>
      </c>
      <c r="B1467" s="2">
        <v>0.86</v>
      </c>
      <c r="C1467" s="3"/>
      <c r="D1467" s="3">
        <f t="shared" si="94"/>
        <v>112.89999999999586</v>
      </c>
      <c r="E1467" s="4">
        <v>1.3180000000000001</v>
      </c>
      <c r="F1467" s="3"/>
      <c r="G1467" s="5"/>
      <c r="H1467" s="3"/>
      <c r="J1467" s="3">
        <f t="shared" si="95"/>
        <v>122.89999999999586</v>
      </c>
      <c r="K1467" s="84" t="s">
        <v>40</v>
      </c>
      <c r="M1467" s="3">
        <f t="shared" si="96"/>
        <v>112.89999999999586</v>
      </c>
      <c r="N1467" s="7" t="s">
        <v>47</v>
      </c>
    </row>
    <row r="1468" spans="1:14" x14ac:dyDescent="0.2">
      <c r="A1468" s="3">
        <f t="shared" si="93"/>
        <v>122.94999999999585</v>
      </c>
      <c r="B1468" s="2">
        <v>0.86</v>
      </c>
      <c r="C1468" s="3"/>
      <c r="D1468" s="3">
        <f t="shared" si="94"/>
        <v>112.94999999999585</v>
      </c>
      <c r="E1468" s="4">
        <v>1.3180000000000001</v>
      </c>
      <c r="F1468" s="18"/>
      <c r="G1468" s="5"/>
      <c r="H1468" s="3"/>
      <c r="J1468" s="3">
        <f t="shared" si="95"/>
        <v>122.94999999999585</v>
      </c>
      <c r="K1468" s="84" t="s">
        <v>40</v>
      </c>
      <c r="M1468" s="3">
        <f t="shared" si="96"/>
        <v>112.94999999999585</v>
      </c>
      <c r="N1468" s="7" t="s">
        <v>47</v>
      </c>
    </row>
    <row r="1469" spans="1:14" x14ac:dyDescent="0.2">
      <c r="A1469" s="3">
        <f t="shared" si="93"/>
        <v>122.99999999999585</v>
      </c>
      <c r="B1469" s="2">
        <v>0.86</v>
      </c>
      <c r="C1469" s="3"/>
      <c r="D1469" s="3">
        <f t="shared" si="94"/>
        <v>112.99999999999585</v>
      </c>
      <c r="E1469" s="4">
        <v>1.3180000000000001</v>
      </c>
      <c r="F1469" s="18"/>
      <c r="G1469" s="5"/>
      <c r="H1469" s="3"/>
      <c r="J1469" s="3">
        <f t="shared" si="95"/>
        <v>122.99999999999585</v>
      </c>
      <c r="K1469" s="84" t="s">
        <v>40</v>
      </c>
      <c r="M1469" s="3">
        <f t="shared" si="96"/>
        <v>112.99999999999585</v>
      </c>
      <c r="N1469" s="7" t="s">
        <v>47</v>
      </c>
    </row>
    <row r="1470" spans="1:14" x14ac:dyDescent="0.2">
      <c r="A1470" s="3">
        <f t="shared" si="93"/>
        <v>123.04999999999585</v>
      </c>
      <c r="B1470" s="2">
        <v>0.86</v>
      </c>
      <c r="C1470" s="3"/>
      <c r="D1470" s="3">
        <f t="shared" si="94"/>
        <v>113.04999999999585</v>
      </c>
      <c r="E1470" s="4">
        <v>1.3180000000000001</v>
      </c>
      <c r="F1470" s="13"/>
      <c r="G1470" s="5"/>
      <c r="H1470" s="3"/>
      <c r="J1470" s="3">
        <f t="shared" si="95"/>
        <v>123.04999999999585</v>
      </c>
      <c r="K1470" s="84" t="s">
        <v>40</v>
      </c>
      <c r="M1470" s="3">
        <f t="shared" si="96"/>
        <v>113.04999999999585</v>
      </c>
      <c r="N1470" s="7" t="s">
        <v>47</v>
      </c>
    </row>
    <row r="1471" spans="1:14" x14ac:dyDescent="0.2">
      <c r="A1471" s="3">
        <f t="shared" si="93"/>
        <v>123.09999999999584</v>
      </c>
      <c r="B1471" s="2">
        <v>0.86</v>
      </c>
      <c r="C1471" s="3"/>
      <c r="D1471" s="3">
        <f t="shared" si="94"/>
        <v>113.09999999999584</v>
      </c>
      <c r="E1471" s="4">
        <v>1.3180000000000001</v>
      </c>
      <c r="F1471" s="13"/>
      <c r="G1471" s="5"/>
      <c r="H1471" s="3"/>
      <c r="J1471" s="3">
        <f t="shared" si="95"/>
        <v>123.09999999999584</v>
      </c>
      <c r="K1471" s="84" t="s">
        <v>40</v>
      </c>
      <c r="M1471" s="3">
        <f t="shared" si="96"/>
        <v>113.09999999999584</v>
      </c>
      <c r="N1471" s="7" t="s">
        <v>47</v>
      </c>
    </row>
    <row r="1472" spans="1:14" x14ac:dyDescent="0.2">
      <c r="A1472" s="3">
        <f t="shared" si="93"/>
        <v>123.14999999999584</v>
      </c>
      <c r="B1472" s="2">
        <v>0.86</v>
      </c>
      <c r="C1472" s="3"/>
      <c r="D1472" s="3">
        <f t="shared" si="94"/>
        <v>113.14999999999584</v>
      </c>
      <c r="E1472" s="4">
        <v>1.3180000000000001</v>
      </c>
      <c r="F1472" s="13"/>
      <c r="G1472" s="5"/>
      <c r="H1472" s="3"/>
      <c r="J1472" s="3">
        <f t="shared" si="95"/>
        <v>123.14999999999584</v>
      </c>
      <c r="K1472" s="84" t="s">
        <v>40</v>
      </c>
      <c r="M1472" s="3">
        <f t="shared" si="96"/>
        <v>113.14999999999584</v>
      </c>
      <c r="N1472" s="7" t="s">
        <v>47</v>
      </c>
    </row>
    <row r="1473" spans="1:14" x14ac:dyDescent="0.2">
      <c r="A1473" s="3">
        <f t="shared" si="93"/>
        <v>123.19999999999584</v>
      </c>
      <c r="B1473" s="2">
        <v>0.86</v>
      </c>
      <c r="C1473" s="3"/>
      <c r="D1473" s="3">
        <f t="shared" si="94"/>
        <v>113.19999999999584</v>
      </c>
      <c r="E1473" s="4">
        <v>1.3180000000000001</v>
      </c>
      <c r="F1473" s="13"/>
      <c r="G1473" s="5"/>
      <c r="H1473" s="3"/>
      <c r="J1473" s="3">
        <f t="shared" si="95"/>
        <v>123.19999999999584</v>
      </c>
      <c r="K1473" s="84" t="s">
        <v>40</v>
      </c>
      <c r="M1473" s="3">
        <f t="shared" si="96"/>
        <v>113.19999999999584</v>
      </c>
      <c r="N1473" s="7" t="s">
        <v>47</v>
      </c>
    </row>
    <row r="1474" spans="1:14" x14ac:dyDescent="0.2">
      <c r="A1474" s="3">
        <f t="shared" si="93"/>
        <v>123.24999999999584</v>
      </c>
      <c r="B1474" s="2">
        <v>0.86</v>
      </c>
      <c r="C1474" s="3"/>
      <c r="D1474" s="3">
        <f t="shared" si="94"/>
        <v>113.24999999999584</v>
      </c>
      <c r="E1474" s="4">
        <v>1.3180000000000001</v>
      </c>
      <c r="F1474" s="13"/>
      <c r="G1474" s="5"/>
      <c r="H1474" s="3"/>
      <c r="J1474" s="3">
        <f t="shared" si="95"/>
        <v>123.24999999999584</v>
      </c>
      <c r="K1474" s="84" t="s">
        <v>40</v>
      </c>
      <c r="M1474" s="3">
        <f t="shared" si="96"/>
        <v>113.24999999999584</v>
      </c>
      <c r="N1474" s="7" t="s">
        <v>47</v>
      </c>
    </row>
    <row r="1475" spans="1:14" x14ac:dyDescent="0.2">
      <c r="A1475" s="3">
        <f t="shared" si="93"/>
        <v>123.29999999999583</v>
      </c>
      <c r="B1475" s="2">
        <v>0.86</v>
      </c>
      <c r="C1475" s="3"/>
      <c r="D1475" s="3">
        <f t="shared" si="94"/>
        <v>113.29999999999583</v>
      </c>
      <c r="E1475" s="4">
        <v>1.3169999999999999</v>
      </c>
      <c r="F1475" s="13"/>
      <c r="G1475" s="5"/>
      <c r="H1475" s="3"/>
      <c r="J1475" s="3">
        <f t="shared" si="95"/>
        <v>123.29999999999583</v>
      </c>
      <c r="K1475" s="84" t="s">
        <v>40</v>
      </c>
      <c r="M1475" s="3">
        <f t="shared" si="96"/>
        <v>113.29999999999583</v>
      </c>
      <c r="N1475" s="7" t="s">
        <v>47</v>
      </c>
    </row>
    <row r="1476" spans="1:14" x14ac:dyDescent="0.2">
      <c r="A1476" s="3">
        <f t="shared" si="93"/>
        <v>123.34999999999583</v>
      </c>
      <c r="B1476" s="2">
        <v>0.86</v>
      </c>
      <c r="C1476" s="3"/>
      <c r="D1476" s="3">
        <f t="shared" si="94"/>
        <v>113.34999999999583</v>
      </c>
      <c r="E1476" s="4">
        <v>1.3169999999999999</v>
      </c>
      <c r="F1476" s="13"/>
      <c r="G1476" s="5"/>
      <c r="H1476" s="3"/>
      <c r="J1476" s="3">
        <f t="shared" si="95"/>
        <v>123.34999999999583</v>
      </c>
      <c r="K1476" s="84" t="s">
        <v>40</v>
      </c>
      <c r="M1476" s="3">
        <f t="shared" si="96"/>
        <v>113.34999999999583</v>
      </c>
      <c r="N1476" s="7" t="s">
        <v>47</v>
      </c>
    </row>
    <row r="1477" spans="1:14" x14ac:dyDescent="0.2">
      <c r="A1477" s="3">
        <f t="shared" si="93"/>
        <v>123.39999999999583</v>
      </c>
      <c r="B1477" s="2">
        <v>0.86</v>
      </c>
      <c r="C1477" s="3"/>
      <c r="D1477" s="3">
        <f t="shared" si="94"/>
        <v>113.39999999999583</v>
      </c>
      <c r="E1477" s="4">
        <v>1.3169999999999999</v>
      </c>
      <c r="F1477" s="13"/>
      <c r="G1477" s="5"/>
      <c r="H1477" s="3"/>
      <c r="J1477" s="3">
        <f t="shared" si="95"/>
        <v>123.39999999999583</v>
      </c>
      <c r="K1477" s="84" t="s">
        <v>40</v>
      </c>
      <c r="M1477" s="3">
        <f t="shared" si="96"/>
        <v>113.39999999999583</v>
      </c>
      <c r="N1477" s="7" t="s">
        <v>47</v>
      </c>
    </row>
    <row r="1478" spans="1:14" x14ac:dyDescent="0.2">
      <c r="A1478" s="3">
        <f t="shared" si="93"/>
        <v>123.44999999999582</v>
      </c>
      <c r="B1478" s="2">
        <v>0.86</v>
      </c>
      <c r="C1478" s="3"/>
      <c r="D1478" s="3">
        <f t="shared" si="94"/>
        <v>113.44999999999582</v>
      </c>
      <c r="E1478" s="4">
        <v>1.3169999999999999</v>
      </c>
      <c r="F1478" s="13"/>
      <c r="G1478" s="5"/>
      <c r="H1478" s="3"/>
      <c r="J1478" s="3">
        <f t="shared" si="95"/>
        <v>123.44999999999582</v>
      </c>
      <c r="K1478" s="84" t="s">
        <v>40</v>
      </c>
      <c r="M1478" s="3">
        <f t="shared" si="96"/>
        <v>113.44999999999582</v>
      </c>
      <c r="N1478" s="7" t="s">
        <v>47</v>
      </c>
    </row>
    <row r="1479" spans="1:14" x14ac:dyDescent="0.2">
      <c r="A1479" s="3">
        <f t="shared" si="93"/>
        <v>123.49999999999582</v>
      </c>
      <c r="B1479" s="2">
        <v>0.86</v>
      </c>
      <c r="C1479" s="3"/>
      <c r="D1479" s="3">
        <f t="shared" si="94"/>
        <v>113.49999999999582</v>
      </c>
      <c r="E1479" s="4">
        <v>1.3169999999999999</v>
      </c>
      <c r="F1479" s="13"/>
      <c r="G1479" s="5"/>
      <c r="H1479" s="3"/>
      <c r="J1479" s="3">
        <f t="shared" si="95"/>
        <v>123.49999999999582</v>
      </c>
      <c r="K1479" s="84" t="s">
        <v>40</v>
      </c>
      <c r="M1479" s="3">
        <f t="shared" si="96"/>
        <v>113.49999999999582</v>
      </c>
      <c r="N1479" s="7" t="s">
        <v>47</v>
      </c>
    </row>
    <row r="1480" spans="1:14" x14ac:dyDescent="0.2">
      <c r="A1480" s="3">
        <f t="shared" si="93"/>
        <v>123.54999999999582</v>
      </c>
      <c r="B1480" s="2">
        <v>0.85899999999999999</v>
      </c>
      <c r="C1480" s="3"/>
      <c r="D1480" s="3">
        <f t="shared" si="94"/>
        <v>113.54999999999582</v>
      </c>
      <c r="E1480" s="4">
        <v>1.3169999999999999</v>
      </c>
      <c r="F1480" s="17"/>
      <c r="G1480" s="5"/>
      <c r="H1480" s="3"/>
      <c r="J1480" s="3">
        <f t="shared" si="95"/>
        <v>123.54999999999582</v>
      </c>
      <c r="K1480" s="84" t="s">
        <v>40</v>
      </c>
      <c r="M1480" s="3">
        <f t="shared" si="96"/>
        <v>113.54999999999582</v>
      </c>
      <c r="N1480" s="7" t="s">
        <v>47</v>
      </c>
    </row>
    <row r="1481" spans="1:14" x14ac:dyDescent="0.2">
      <c r="A1481" s="3">
        <f t="shared" si="93"/>
        <v>123.59999999999582</v>
      </c>
      <c r="B1481" s="2">
        <v>0.85899999999999999</v>
      </c>
      <c r="C1481" s="3"/>
      <c r="D1481" s="3">
        <f t="shared" si="94"/>
        <v>113.59999999999582</v>
      </c>
      <c r="E1481" s="4">
        <v>1.3169999999999999</v>
      </c>
      <c r="F1481" s="17"/>
      <c r="G1481" s="5"/>
      <c r="H1481" s="3"/>
      <c r="J1481" s="3">
        <f t="shared" si="95"/>
        <v>123.59999999999582</v>
      </c>
      <c r="K1481" s="84" t="s">
        <v>40</v>
      </c>
      <c r="M1481" s="3">
        <f t="shared" si="96"/>
        <v>113.59999999999582</v>
      </c>
      <c r="N1481" s="7" t="s">
        <v>47</v>
      </c>
    </row>
    <row r="1482" spans="1:14" x14ac:dyDescent="0.2">
      <c r="A1482" s="3">
        <f t="shared" ref="A1482:A1545" si="97">A1481+0.05</f>
        <v>123.64999999999581</v>
      </c>
      <c r="B1482" s="2">
        <v>0.85899999999999999</v>
      </c>
      <c r="C1482" s="3"/>
      <c r="D1482" s="3">
        <f t="shared" ref="D1482:D1545" si="98">D1481+0.05</f>
        <v>113.64999999999581</v>
      </c>
      <c r="E1482" s="4">
        <v>1.3169999999999999</v>
      </c>
      <c r="F1482" s="18"/>
      <c r="G1482" s="5"/>
      <c r="H1482" s="3"/>
      <c r="J1482" s="3">
        <f t="shared" ref="J1482:J1545" si="99">J1481+0.05</f>
        <v>123.64999999999581</v>
      </c>
      <c r="K1482" s="84" t="s">
        <v>40</v>
      </c>
      <c r="M1482" s="3">
        <f t="shared" ref="M1482:M1545" si="100">M1481+0.05</f>
        <v>113.64999999999581</v>
      </c>
      <c r="N1482" s="7" t="s">
        <v>47</v>
      </c>
    </row>
    <row r="1483" spans="1:14" x14ac:dyDescent="0.2">
      <c r="A1483" s="3">
        <f t="shared" si="97"/>
        <v>123.69999999999581</v>
      </c>
      <c r="B1483" s="2">
        <v>0.85899999999999999</v>
      </c>
      <c r="C1483" s="3"/>
      <c r="D1483" s="3">
        <f t="shared" si="98"/>
        <v>113.69999999999581</v>
      </c>
      <c r="E1483" s="4">
        <v>1.3169999999999999</v>
      </c>
      <c r="F1483" s="18"/>
      <c r="G1483" s="5"/>
      <c r="H1483" s="3"/>
      <c r="J1483" s="3">
        <f t="shared" si="99"/>
        <v>123.69999999999581</v>
      </c>
      <c r="K1483" s="84" t="s">
        <v>40</v>
      </c>
      <c r="M1483" s="3">
        <f t="shared" si="100"/>
        <v>113.69999999999581</v>
      </c>
      <c r="N1483" s="7" t="s">
        <v>47</v>
      </c>
    </row>
    <row r="1484" spans="1:14" x14ac:dyDescent="0.2">
      <c r="A1484" s="3">
        <f t="shared" si="97"/>
        <v>123.74999999999581</v>
      </c>
      <c r="B1484" s="2">
        <v>0.85899999999999999</v>
      </c>
      <c r="C1484" s="3"/>
      <c r="D1484" s="3">
        <f t="shared" si="98"/>
        <v>113.74999999999581</v>
      </c>
      <c r="E1484" s="4">
        <v>1.3169999999999999</v>
      </c>
      <c r="F1484" s="18"/>
      <c r="G1484" s="5"/>
      <c r="H1484" s="3"/>
      <c r="J1484" s="3">
        <f t="shared" si="99"/>
        <v>123.74999999999581</v>
      </c>
      <c r="K1484" s="84" t="s">
        <v>40</v>
      </c>
      <c r="M1484" s="3">
        <f t="shared" si="100"/>
        <v>113.74999999999581</v>
      </c>
      <c r="N1484" s="7" t="s">
        <v>47</v>
      </c>
    </row>
    <row r="1485" spans="1:14" x14ac:dyDescent="0.2">
      <c r="A1485" s="3">
        <f t="shared" si="97"/>
        <v>123.7999999999958</v>
      </c>
      <c r="B1485" s="2">
        <v>0.85899999999999999</v>
      </c>
      <c r="C1485" s="3"/>
      <c r="D1485" s="3">
        <f t="shared" si="98"/>
        <v>113.7999999999958</v>
      </c>
      <c r="E1485" s="4">
        <v>1.3160000000000001</v>
      </c>
      <c r="F1485" s="20"/>
      <c r="G1485" s="5"/>
      <c r="H1485" s="3"/>
      <c r="J1485" s="3">
        <f t="shared" si="99"/>
        <v>123.7999999999958</v>
      </c>
      <c r="K1485" s="84" t="s">
        <v>40</v>
      </c>
      <c r="M1485" s="3">
        <f t="shared" si="100"/>
        <v>113.7999999999958</v>
      </c>
      <c r="N1485" s="7" t="s">
        <v>47</v>
      </c>
    </row>
    <row r="1486" spans="1:14" x14ac:dyDescent="0.2">
      <c r="A1486" s="3">
        <f t="shared" si="97"/>
        <v>123.8499999999958</v>
      </c>
      <c r="B1486" s="2">
        <v>0.85899999999999999</v>
      </c>
      <c r="C1486" s="3"/>
      <c r="D1486" s="3">
        <f t="shared" si="98"/>
        <v>113.8499999999958</v>
      </c>
      <c r="E1486" s="4">
        <v>1.3160000000000001</v>
      </c>
      <c r="F1486" s="18"/>
      <c r="G1486" s="5"/>
      <c r="H1486" s="3"/>
      <c r="J1486" s="3">
        <f t="shared" si="99"/>
        <v>123.8499999999958</v>
      </c>
      <c r="K1486" s="84" t="s">
        <v>40</v>
      </c>
      <c r="M1486" s="3">
        <f t="shared" si="100"/>
        <v>113.8499999999958</v>
      </c>
      <c r="N1486" s="7" t="s">
        <v>47</v>
      </c>
    </row>
    <row r="1487" spans="1:14" x14ac:dyDescent="0.2">
      <c r="A1487" s="3">
        <f t="shared" si="97"/>
        <v>123.8999999999958</v>
      </c>
      <c r="B1487" s="2">
        <v>0.85899999999999999</v>
      </c>
      <c r="C1487" s="3"/>
      <c r="D1487" s="3">
        <f t="shared" si="98"/>
        <v>113.8999999999958</v>
      </c>
      <c r="E1487" s="4">
        <v>1.3160000000000001</v>
      </c>
      <c r="F1487" s="3"/>
      <c r="G1487" s="5"/>
      <c r="H1487" s="3"/>
      <c r="J1487" s="3">
        <f t="shared" si="99"/>
        <v>123.8999999999958</v>
      </c>
      <c r="K1487" s="84" t="s">
        <v>40</v>
      </c>
      <c r="M1487" s="3">
        <f t="shared" si="100"/>
        <v>113.8999999999958</v>
      </c>
      <c r="N1487" s="7" t="s">
        <v>47</v>
      </c>
    </row>
    <row r="1488" spans="1:14" x14ac:dyDescent="0.2">
      <c r="A1488" s="3">
        <f t="shared" si="97"/>
        <v>123.9499999999958</v>
      </c>
      <c r="B1488" s="2">
        <v>0.85899999999999999</v>
      </c>
      <c r="C1488" s="3"/>
      <c r="D1488" s="3">
        <f t="shared" si="98"/>
        <v>113.9499999999958</v>
      </c>
      <c r="E1488" s="4">
        <v>1.3160000000000001</v>
      </c>
      <c r="F1488" s="18"/>
      <c r="G1488" s="5"/>
      <c r="H1488" s="3"/>
      <c r="J1488" s="3">
        <f t="shared" si="99"/>
        <v>123.9499999999958</v>
      </c>
      <c r="K1488" s="84" t="s">
        <v>40</v>
      </c>
      <c r="M1488" s="3">
        <f t="shared" si="100"/>
        <v>113.9499999999958</v>
      </c>
      <c r="N1488" s="7" t="s">
        <v>47</v>
      </c>
    </row>
    <row r="1489" spans="1:14" x14ac:dyDescent="0.2">
      <c r="A1489" s="3">
        <f t="shared" si="97"/>
        <v>123.99999999999579</v>
      </c>
      <c r="B1489" s="2">
        <v>0.85899999999999999</v>
      </c>
      <c r="C1489" s="3"/>
      <c r="D1489" s="3">
        <f t="shared" si="98"/>
        <v>113.99999999999579</v>
      </c>
      <c r="E1489" s="4">
        <v>1.3160000000000001</v>
      </c>
      <c r="F1489" s="18"/>
      <c r="G1489" s="5"/>
      <c r="H1489" s="3"/>
      <c r="J1489" s="3">
        <f t="shared" si="99"/>
        <v>123.99999999999579</v>
      </c>
      <c r="K1489" s="84" t="s">
        <v>40</v>
      </c>
      <c r="M1489" s="3">
        <f t="shared" si="100"/>
        <v>113.99999999999579</v>
      </c>
      <c r="N1489" s="7" t="s">
        <v>47</v>
      </c>
    </row>
    <row r="1490" spans="1:14" x14ac:dyDescent="0.2">
      <c r="A1490" s="3">
        <f t="shared" si="97"/>
        <v>124.04999999999579</v>
      </c>
      <c r="B1490" s="2">
        <v>0.85899999999999999</v>
      </c>
      <c r="C1490" s="3"/>
      <c r="D1490" s="3">
        <f t="shared" si="98"/>
        <v>114.04999999999579</v>
      </c>
      <c r="E1490" s="4">
        <v>1.3160000000000001</v>
      </c>
      <c r="F1490" s="13"/>
      <c r="G1490" s="5"/>
      <c r="H1490" s="3"/>
      <c r="J1490" s="3">
        <f t="shared" si="99"/>
        <v>124.04999999999579</v>
      </c>
      <c r="K1490" s="84" t="s">
        <v>40</v>
      </c>
      <c r="M1490" s="3">
        <f t="shared" si="100"/>
        <v>114.04999999999579</v>
      </c>
      <c r="N1490" s="7" t="s">
        <v>47</v>
      </c>
    </row>
    <row r="1491" spans="1:14" x14ac:dyDescent="0.2">
      <c r="A1491" s="3">
        <f t="shared" si="97"/>
        <v>124.09999999999579</v>
      </c>
      <c r="B1491" s="2">
        <v>0.85899999999999999</v>
      </c>
      <c r="C1491" s="3"/>
      <c r="D1491" s="3">
        <f t="shared" si="98"/>
        <v>114.09999999999579</v>
      </c>
      <c r="E1491" s="4">
        <v>1.3160000000000001</v>
      </c>
      <c r="F1491" s="13"/>
      <c r="G1491" s="5"/>
      <c r="H1491" s="3"/>
      <c r="J1491" s="3">
        <f t="shared" si="99"/>
        <v>124.09999999999579</v>
      </c>
      <c r="K1491" s="84" t="s">
        <v>40</v>
      </c>
      <c r="M1491" s="3">
        <f t="shared" si="100"/>
        <v>114.09999999999579</v>
      </c>
      <c r="N1491" s="7" t="s">
        <v>47</v>
      </c>
    </row>
    <row r="1492" spans="1:14" x14ac:dyDescent="0.2">
      <c r="A1492" s="3">
        <f t="shared" si="97"/>
        <v>124.14999999999579</v>
      </c>
      <c r="B1492" s="2">
        <v>0.85899999999999999</v>
      </c>
      <c r="C1492" s="3"/>
      <c r="D1492" s="3">
        <f t="shared" si="98"/>
        <v>114.14999999999579</v>
      </c>
      <c r="E1492" s="4">
        <v>1.3160000000000001</v>
      </c>
      <c r="F1492" s="13"/>
      <c r="G1492" s="5"/>
      <c r="H1492" s="3"/>
      <c r="J1492" s="3">
        <f t="shared" si="99"/>
        <v>124.14999999999579</v>
      </c>
      <c r="K1492" s="84" t="s">
        <v>40</v>
      </c>
      <c r="M1492" s="3">
        <f t="shared" si="100"/>
        <v>114.14999999999579</v>
      </c>
      <c r="N1492" s="7" t="s">
        <v>47</v>
      </c>
    </row>
    <row r="1493" spans="1:14" x14ac:dyDescent="0.2">
      <c r="A1493" s="3">
        <f t="shared" si="97"/>
        <v>124.19999999999578</v>
      </c>
      <c r="B1493" s="2">
        <v>0.85899999999999999</v>
      </c>
      <c r="C1493" s="3"/>
      <c r="D1493" s="3">
        <f t="shared" si="98"/>
        <v>114.19999999999578</v>
      </c>
      <c r="E1493" s="4">
        <v>1.3160000000000001</v>
      </c>
      <c r="F1493" s="13"/>
      <c r="G1493" s="5"/>
      <c r="H1493" s="3"/>
      <c r="J1493" s="3">
        <f t="shared" si="99"/>
        <v>124.19999999999578</v>
      </c>
      <c r="K1493" s="84" t="s">
        <v>40</v>
      </c>
      <c r="M1493" s="3">
        <f t="shared" si="100"/>
        <v>114.19999999999578</v>
      </c>
      <c r="N1493" s="7" t="s">
        <v>47</v>
      </c>
    </row>
    <row r="1494" spans="1:14" x14ac:dyDescent="0.2">
      <c r="A1494" s="3">
        <f t="shared" si="97"/>
        <v>124.24999999999578</v>
      </c>
      <c r="B1494" s="2">
        <v>0.85899999999999999</v>
      </c>
      <c r="C1494" s="3"/>
      <c r="D1494" s="3">
        <f t="shared" si="98"/>
        <v>114.24999999999578</v>
      </c>
      <c r="E1494" s="4">
        <v>1.3160000000000001</v>
      </c>
      <c r="F1494" s="13"/>
      <c r="G1494" s="5"/>
      <c r="H1494" s="3"/>
      <c r="J1494" s="3">
        <f t="shared" si="99"/>
        <v>124.24999999999578</v>
      </c>
      <c r="K1494" s="84" t="s">
        <v>40</v>
      </c>
      <c r="M1494" s="3">
        <f t="shared" si="100"/>
        <v>114.24999999999578</v>
      </c>
      <c r="N1494" s="7" t="s">
        <v>47</v>
      </c>
    </row>
    <row r="1495" spans="1:14" x14ac:dyDescent="0.2">
      <c r="A1495" s="3">
        <f t="shared" si="97"/>
        <v>124.29999999999578</v>
      </c>
      <c r="B1495" s="2">
        <v>0.85799999999999998</v>
      </c>
      <c r="C1495" s="3"/>
      <c r="D1495" s="3">
        <f t="shared" si="98"/>
        <v>114.29999999999578</v>
      </c>
      <c r="E1495" s="4">
        <v>1.3149999999999999</v>
      </c>
      <c r="F1495" s="13"/>
      <c r="G1495" s="5"/>
      <c r="H1495" s="3"/>
      <c r="J1495" s="3">
        <f t="shared" si="99"/>
        <v>124.29999999999578</v>
      </c>
      <c r="K1495" s="84" t="s">
        <v>40</v>
      </c>
      <c r="M1495" s="3">
        <f t="shared" si="100"/>
        <v>114.29999999999578</v>
      </c>
      <c r="N1495" s="7" t="s">
        <v>47</v>
      </c>
    </row>
    <row r="1496" spans="1:14" x14ac:dyDescent="0.2">
      <c r="A1496" s="3">
        <f t="shared" si="97"/>
        <v>124.34999999999577</v>
      </c>
      <c r="B1496" s="2">
        <v>0.85799999999999998</v>
      </c>
      <c r="C1496" s="3"/>
      <c r="D1496" s="3">
        <f t="shared" si="98"/>
        <v>114.34999999999577</v>
      </c>
      <c r="E1496" s="4">
        <v>1.3149999999999999</v>
      </c>
      <c r="F1496" s="13"/>
      <c r="G1496" s="5"/>
      <c r="H1496" s="3"/>
      <c r="J1496" s="3">
        <f t="shared" si="99"/>
        <v>124.34999999999577</v>
      </c>
      <c r="K1496" s="84" t="s">
        <v>40</v>
      </c>
      <c r="M1496" s="3">
        <f t="shared" si="100"/>
        <v>114.34999999999577</v>
      </c>
      <c r="N1496" s="7" t="s">
        <v>47</v>
      </c>
    </row>
    <row r="1497" spans="1:14" x14ac:dyDescent="0.2">
      <c r="A1497" s="3">
        <f t="shared" si="97"/>
        <v>124.39999999999577</v>
      </c>
      <c r="B1497" s="2">
        <v>0.85799999999999998</v>
      </c>
      <c r="C1497" s="3"/>
      <c r="D1497" s="3">
        <f t="shared" si="98"/>
        <v>114.39999999999577</v>
      </c>
      <c r="E1497" s="4">
        <v>1.3149999999999999</v>
      </c>
      <c r="F1497" s="13"/>
      <c r="G1497" s="5"/>
      <c r="H1497" s="3"/>
      <c r="J1497" s="3">
        <f t="shared" si="99"/>
        <v>124.39999999999577</v>
      </c>
      <c r="K1497" s="84" t="s">
        <v>40</v>
      </c>
      <c r="M1497" s="3">
        <f t="shared" si="100"/>
        <v>114.39999999999577</v>
      </c>
      <c r="N1497" s="7" t="s">
        <v>47</v>
      </c>
    </row>
    <row r="1498" spans="1:14" x14ac:dyDescent="0.2">
      <c r="A1498" s="3">
        <f t="shared" si="97"/>
        <v>124.44999999999577</v>
      </c>
      <c r="B1498" s="2">
        <v>0.85799999999999998</v>
      </c>
      <c r="C1498" s="3"/>
      <c r="D1498" s="3">
        <f t="shared" si="98"/>
        <v>114.44999999999577</v>
      </c>
      <c r="E1498" s="4">
        <v>1.3149999999999999</v>
      </c>
      <c r="F1498" s="13"/>
      <c r="G1498" s="5"/>
      <c r="H1498" s="3"/>
      <c r="J1498" s="3">
        <f t="shared" si="99"/>
        <v>124.44999999999577</v>
      </c>
      <c r="K1498" s="84" t="s">
        <v>40</v>
      </c>
      <c r="M1498" s="3">
        <f t="shared" si="100"/>
        <v>114.44999999999577</v>
      </c>
      <c r="N1498" s="7" t="s">
        <v>47</v>
      </c>
    </row>
    <row r="1499" spans="1:14" x14ac:dyDescent="0.2">
      <c r="A1499" s="3">
        <f t="shared" si="97"/>
        <v>124.49999999999577</v>
      </c>
      <c r="B1499" s="2">
        <v>0.85799999999999998</v>
      </c>
      <c r="C1499" s="3"/>
      <c r="D1499" s="3">
        <f t="shared" si="98"/>
        <v>114.49999999999577</v>
      </c>
      <c r="E1499" s="4">
        <v>1.3149999999999999</v>
      </c>
      <c r="F1499" s="13"/>
      <c r="G1499" s="5"/>
      <c r="H1499" s="3"/>
      <c r="J1499" s="3">
        <f t="shared" si="99"/>
        <v>124.49999999999577</v>
      </c>
      <c r="K1499" s="84" t="s">
        <v>40</v>
      </c>
      <c r="M1499" s="3">
        <f t="shared" si="100"/>
        <v>114.49999999999577</v>
      </c>
      <c r="N1499" s="7" t="s">
        <v>47</v>
      </c>
    </row>
    <row r="1500" spans="1:14" x14ac:dyDescent="0.2">
      <c r="A1500" s="3">
        <f t="shared" si="97"/>
        <v>124.54999999999576</v>
      </c>
      <c r="B1500" s="2">
        <v>0.85799999999999998</v>
      </c>
      <c r="C1500" s="3"/>
      <c r="D1500" s="3">
        <f t="shared" si="98"/>
        <v>114.54999999999576</v>
      </c>
      <c r="E1500" s="4">
        <v>1.3149999999999999</v>
      </c>
      <c r="F1500" s="17"/>
      <c r="G1500" s="5"/>
      <c r="H1500" s="3"/>
      <c r="J1500" s="3">
        <f t="shared" si="99"/>
        <v>124.54999999999576</v>
      </c>
      <c r="K1500" s="84" t="s">
        <v>40</v>
      </c>
      <c r="M1500" s="3">
        <f t="shared" si="100"/>
        <v>114.54999999999576</v>
      </c>
      <c r="N1500" s="7" t="s">
        <v>47</v>
      </c>
    </row>
    <row r="1501" spans="1:14" x14ac:dyDescent="0.2">
      <c r="A1501" s="3">
        <f t="shared" si="97"/>
        <v>124.59999999999576</v>
      </c>
      <c r="B1501" s="2">
        <v>0.85799999999999998</v>
      </c>
      <c r="C1501" s="3"/>
      <c r="D1501" s="3">
        <f t="shared" si="98"/>
        <v>114.59999999999576</v>
      </c>
      <c r="E1501" s="4">
        <v>1.3149999999999999</v>
      </c>
      <c r="F1501" s="17"/>
      <c r="G1501" s="5"/>
      <c r="H1501" s="3"/>
      <c r="J1501" s="3">
        <f t="shared" si="99"/>
        <v>124.59999999999576</v>
      </c>
      <c r="K1501" s="84" t="s">
        <v>40</v>
      </c>
      <c r="M1501" s="3">
        <f t="shared" si="100"/>
        <v>114.59999999999576</v>
      </c>
      <c r="N1501" s="7" t="s">
        <v>47</v>
      </c>
    </row>
    <row r="1502" spans="1:14" x14ac:dyDescent="0.2">
      <c r="A1502" s="3">
        <f t="shared" si="97"/>
        <v>124.64999999999576</v>
      </c>
      <c r="B1502" s="2">
        <v>0.85799999999999998</v>
      </c>
      <c r="C1502" s="3"/>
      <c r="D1502" s="3">
        <f t="shared" si="98"/>
        <v>114.64999999999576</v>
      </c>
      <c r="E1502" s="4">
        <v>1.3149999999999999</v>
      </c>
      <c r="F1502" s="18"/>
      <c r="G1502" s="5"/>
      <c r="H1502" s="3"/>
      <c r="J1502" s="3">
        <f t="shared" si="99"/>
        <v>124.64999999999576</v>
      </c>
      <c r="K1502" s="84" t="s">
        <v>40</v>
      </c>
      <c r="M1502" s="3">
        <f t="shared" si="100"/>
        <v>114.64999999999576</v>
      </c>
      <c r="N1502" s="7" t="s">
        <v>47</v>
      </c>
    </row>
    <row r="1503" spans="1:14" x14ac:dyDescent="0.2">
      <c r="A1503" s="3">
        <f t="shared" si="97"/>
        <v>124.69999999999575</v>
      </c>
      <c r="B1503" s="2">
        <v>0.85799999999999998</v>
      </c>
      <c r="C1503" s="3"/>
      <c r="D1503" s="3">
        <f t="shared" si="98"/>
        <v>114.69999999999575</v>
      </c>
      <c r="E1503" s="4">
        <v>1.3149999999999999</v>
      </c>
      <c r="F1503" s="18"/>
      <c r="G1503" s="5"/>
      <c r="H1503" s="3"/>
      <c r="J1503" s="3">
        <f t="shared" si="99"/>
        <v>124.69999999999575</v>
      </c>
      <c r="K1503" s="84" t="s">
        <v>40</v>
      </c>
      <c r="M1503" s="3">
        <f t="shared" si="100"/>
        <v>114.69999999999575</v>
      </c>
      <c r="N1503" s="7" t="s">
        <v>47</v>
      </c>
    </row>
    <row r="1504" spans="1:14" x14ac:dyDescent="0.2">
      <c r="A1504" s="3">
        <f t="shared" si="97"/>
        <v>124.74999999999575</v>
      </c>
      <c r="B1504" s="2">
        <v>0.85799999999999998</v>
      </c>
      <c r="C1504" s="3"/>
      <c r="D1504" s="3">
        <f t="shared" si="98"/>
        <v>114.74999999999575</v>
      </c>
      <c r="E1504" s="4">
        <v>1.3149999999999999</v>
      </c>
      <c r="F1504" s="18"/>
      <c r="G1504" s="5"/>
      <c r="H1504" s="3"/>
      <c r="J1504" s="3">
        <f t="shared" si="99"/>
        <v>124.74999999999575</v>
      </c>
      <c r="K1504" s="84" t="s">
        <v>40</v>
      </c>
      <c r="M1504" s="3">
        <f t="shared" si="100"/>
        <v>114.74999999999575</v>
      </c>
      <c r="N1504" s="7" t="s">
        <v>47</v>
      </c>
    </row>
    <row r="1505" spans="1:14" x14ac:dyDescent="0.2">
      <c r="A1505" s="3">
        <f t="shared" si="97"/>
        <v>124.79999999999575</v>
      </c>
      <c r="B1505" s="2">
        <v>0.85799999999999998</v>
      </c>
      <c r="C1505" s="3"/>
      <c r="D1505" s="3">
        <f t="shared" si="98"/>
        <v>114.79999999999575</v>
      </c>
      <c r="E1505" s="4">
        <v>1.3140000000000001</v>
      </c>
      <c r="F1505" s="20"/>
      <c r="G1505" s="5"/>
      <c r="H1505" s="3"/>
      <c r="J1505" s="3">
        <f t="shared" si="99"/>
        <v>124.79999999999575</v>
      </c>
      <c r="K1505" s="84" t="s">
        <v>40</v>
      </c>
      <c r="M1505" s="3">
        <f t="shared" si="100"/>
        <v>114.79999999999575</v>
      </c>
      <c r="N1505" s="7" t="s">
        <v>47</v>
      </c>
    </row>
    <row r="1506" spans="1:14" x14ac:dyDescent="0.2">
      <c r="A1506" s="3">
        <f t="shared" si="97"/>
        <v>124.84999999999575</v>
      </c>
      <c r="B1506" s="2">
        <v>0.85799999999999998</v>
      </c>
      <c r="C1506" s="3"/>
      <c r="D1506" s="3">
        <f t="shared" si="98"/>
        <v>114.84999999999575</v>
      </c>
      <c r="E1506" s="4">
        <v>1.3140000000000001</v>
      </c>
      <c r="F1506" s="18"/>
      <c r="G1506" s="5"/>
      <c r="H1506" s="3"/>
      <c r="J1506" s="3">
        <f t="shared" si="99"/>
        <v>124.84999999999575</v>
      </c>
      <c r="K1506" s="84" t="s">
        <v>40</v>
      </c>
      <c r="M1506" s="3">
        <f t="shared" si="100"/>
        <v>114.84999999999575</v>
      </c>
      <c r="N1506" s="7" t="s">
        <v>47</v>
      </c>
    </row>
    <row r="1507" spans="1:14" x14ac:dyDescent="0.2">
      <c r="A1507" s="3">
        <f t="shared" si="97"/>
        <v>124.89999999999574</v>
      </c>
      <c r="B1507" s="2">
        <v>0.85799999999999998</v>
      </c>
      <c r="C1507" s="3"/>
      <c r="D1507" s="3">
        <f t="shared" si="98"/>
        <v>114.89999999999574</v>
      </c>
      <c r="E1507" s="4">
        <v>1.3140000000000001</v>
      </c>
      <c r="F1507" s="3"/>
      <c r="G1507" s="5"/>
      <c r="H1507" s="3"/>
      <c r="J1507" s="3">
        <f t="shared" si="99"/>
        <v>124.89999999999574</v>
      </c>
      <c r="K1507" s="84" t="s">
        <v>40</v>
      </c>
      <c r="M1507" s="3">
        <f t="shared" si="100"/>
        <v>114.89999999999574</v>
      </c>
      <c r="N1507" s="7" t="s">
        <v>47</v>
      </c>
    </row>
    <row r="1508" spans="1:14" x14ac:dyDescent="0.2">
      <c r="A1508" s="3">
        <f t="shared" si="97"/>
        <v>124.94999999999574</v>
      </c>
      <c r="B1508" s="2">
        <v>0.85799999999999998</v>
      </c>
      <c r="C1508" s="3"/>
      <c r="D1508" s="3">
        <f t="shared" si="98"/>
        <v>114.94999999999574</v>
      </c>
      <c r="E1508" s="4">
        <v>1.3140000000000001</v>
      </c>
      <c r="F1508" s="18"/>
      <c r="G1508" s="5"/>
      <c r="H1508" s="3"/>
      <c r="J1508" s="3">
        <f t="shared" si="99"/>
        <v>124.94999999999574</v>
      </c>
      <c r="K1508" s="84" t="s">
        <v>40</v>
      </c>
      <c r="M1508" s="3">
        <f t="shared" si="100"/>
        <v>114.94999999999574</v>
      </c>
      <c r="N1508" s="7" t="s">
        <v>47</v>
      </c>
    </row>
    <row r="1509" spans="1:14" x14ac:dyDescent="0.2">
      <c r="A1509" s="3">
        <f t="shared" si="97"/>
        <v>124.99999999999574</v>
      </c>
      <c r="B1509" s="2">
        <v>0.85799999999999998</v>
      </c>
      <c r="C1509" s="3"/>
      <c r="D1509" s="3">
        <f t="shared" si="98"/>
        <v>114.99999999999574</v>
      </c>
      <c r="E1509" s="4">
        <v>1.3140000000000001</v>
      </c>
      <c r="F1509" s="18"/>
      <c r="G1509" s="5"/>
      <c r="H1509" s="3"/>
      <c r="J1509" s="3">
        <f t="shared" si="99"/>
        <v>124.99999999999574</v>
      </c>
      <c r="K1509" s="84" t="s">
        <v>40</v>
      </c>
      <c r="M1509" s="3">
        <f t="shared" si="100"/>
        <v>114.99999999999574</v>
      </c>
      <c r="N1509" s="7" t="s">
        <v>47</v>
      </c>
    </row>
    <row r="1510" spans="1:14" x14ac:dyDescent="0.2">
      <c r="A1510" s="3">
        <f t="shared" si="97"/>
        <v>125.04999999999573</v>
      </c>
      <c r="B1510" s="2">
        <v>0.85699999999999998</v>
      </c>
      <c r="C1510" s="3"/>
      <c r="D1510" s="3">
        <f t="shared" si="98"/>
        <v>115.04999999999573</v>
      </c>
      <c r="E1510" s="4">
        <v>1.3140000000000001</v>
      </c>
      <c r="F1510" s="13"/>
      <c r="G1510" s="5"/>
      <c r="H1510" s="3"/>
      <c r="J1510" s="3">
        <f t="shared" si="99"/>
        <v>125.04999999999573</v>
      </c>
      <c r="K1510" s="84" t="s">
        <v>41</v>
      </c>
      <c r="M1510" s="3">
        <f t="shared" si="100"/>
        <v>115.04999999999573</v>
      </c>
      <c r="N1510" s="7" t="s">
        <v>47</v>
      </c>
    </row>
    <row r="1511" spans="1:14" x14ac:dyDescent="0.2">
      <c r="A1511" s="3">
        <f t="shared" si="97"/>
        <v>125.09999999999573</v>
      </c>
      <c r="B1511" s="2">
        <v>0.85699999999999998</v>
      </c>
      <c r="C1511" s="3"/>
      <c r="D1511" s="3">
        <f t="shared" si="98"/>
        <v>115.09999999999573</v>
      </c>
      <c r="E1511" s="4">
        <v>1.3140000000000001</v>
      </c>
      <c r="F1511" s="13"/>
      <c r="G1511" s="5"/>
      <c r="H1511" s="3"/>
      <c r="J1511" s="3">
        <f t="shared" si="99"/>
        <v>125.09999999999573</v>
      </c>
      <c r="K1511" s="84" t="s">
        <v>41</v>
      </c>
      <c r="M1511" s="3">
        <f t="shared" si="100"/>
        <v>115.09999999999573</v>
      </c>
      <c r="N1511" s="7" t="s">
        <v>47</v>
      </c>
    </row>
    <row r="1512" spans="1:14" x14ac:dyDescent="0.2">
      <c r="A1512" s="3">
        <f t="shared" si="97"/>
        <v>125.14999999999573</v>
      </c>
      <c r="B1512" s="2">
        <v>0.85699999999999998</v>
      </c>
      <c r="C1512" s="3"/>
      <c r="D1512" s="3">
        <f t="shared" si="98"/>
        <v>115.14999999999573</v>
      </c>
      <c r="E1512" s="4">
        <v>1.3140000000000001</v>
      </c>
      <c r="F1512" s="13"/>
      <c r="G1512" s="5"/>
      <c r="H1512" s="3"/>
      <c r="J1512" s="3">
        <f t="shared" si="99"/>
        <v>125.14999999999573</v>
      </c>
      <c r="K1512" s="84" t="s">
        <v>41</v>
      </c>
      <c r="M1512" s="3">
        <f t="shared" si="100"/>
        <v>115.14999999999573</v>
      </c>
      <c r="N1512" s="7" t="s">
        <v>47</v>
      </c>
    </row>
    <row r="1513" spans="1:14" x14ac:dyDescent="0.2">
      <c r="A1513" s="3">
        <f t="shared" si="97"/>
        <v>125.19999999999573</v>
      </c>
      <c r="B1513" s="2">
        <v>0.85699999999999998</v>
      </c>
      <c r="C1513" s="3"/>
      <c r="D1513" s="3">
        <f t="shared" si="98"/>
        <v>115.19999999999573</v>
      </c>
      <c r="E1513" s="4">
        <v>1.3140000000000001</v>
      </c>
      <c r="F1513" s="13"/>
      <c r="G1513" s="5"/>
      <c r="H1513" s="3"/>
      <c r="J1513" s="3">
        <f t="shared" si="99"/>
        <v>125.19999999999573</v>
      </c>
      <c r="K1513" s="84" t="s">
        <v>41</v>
      </c>
      <c r="M1513" s="3">
        <f t="shared" si="100"/>
        <v>115.19999999999573</v>
      </c>
      <c r="N1513" s="7" t="s">
        <v>47</v>
      </c>
    </row>
    <row r="1514" spans="1:14" x14ac:dyDescent="0.2">
      <c r="A1514" s="3">
        <f t="shared" si="97"/>
        <v>125.24999999999572</v>
      </c>
      <c r="B1514" s="2">
        <v>0.85699999999999998</v>
      </c>
      <c r="C1514" s="3"/>
      <c r="D1514" s="3">
        <f t="shared" si="98"/>
        <v>115.24999999999572</v>
      </c>
      <c r="E1514" s="4">
        <v>1.3140000000000001</v>
      </c>
      <c r="F1514" s="13"/>
      <c r="G1514" s="5"/>
      <c r="H1514" s="3"/>
      <c r="J1514" s="3">
        <f t="shared" si="99"/>
        <v>125.24999999999572</v>
      </c>
      <c r="K1514" s="84" t="s">
        <v>41</v>
      </c>
      <c r="M1514" s="3">
        <f t="shared" si="100"/>
        <v>115.24999999999572</v>
      </c>
      <c r="N1514" s="7" t="s">
        <v>47</v>
      </c>
    </row>
    <row r="1515" spans="1:14" x14ac:dyDescent="0.2">
      <c r="A1515" s="3">
        <f t="shared" si="97"/>
        <v>125.29999999999572</v>
      </c>
      <c r="B1515" s="2">
        <v>0.85699999999999998</v>
      </c>
      <c r="C1515" s="3"/>
      <c r="D1515" s="3">
        <f t="shared" si="98"/>
        <v>115.29999999999572</v>
      </c>
      <c r="E1515" s="4">
        <v>1.3129999999999999</v>
      </c>
      <c r="F1515" s="13"/>
      <c r="G1515" s="5"/>
      <c r="H1515" s="3"/>
      <c r="J1515" s="3">
        <f t="shared" si="99"/>
        <v>125.29999999999572</v>
      </c>
      <c r="K1515" s="84" t="s">
        <v>41</v>
      </c>
      <c r="M1515" s="3">
        <f t="shared" si="100"/>
        <v>115.29999999999572</v>
      </c>
      <c r="N1515" s="7" t="s">
        <v>47</v>
      </c>
    </row>
    <row r="1516" spans="1:14" x14ac:dyDescent="0.2">
      <c r="A1516" s="3">
        <f t="shared" si="97"/>
        <v>125.34999999999572</v>
      </c>
      <c r="B1516" s="2">
        <v>0.85699999999999998</v>
      </c>
      <c r="C1516" s="3"/>
      <c r="D1516" s="3">
        <f t="shared" si="98"/>
        <v>115.34999999999572</v>
      </c>
      <c r="E1516" s="4">
        <v>1.3129999999999999</v>
      </c>
      <c r="F1516" s="13"/>
      <c r="G1516" s="5"/>
      <c r="H1516" s="3"/>
      <c r="J1516" s="3">
        <f t="shared" si="99"/>
        <v>125.34999999999572</v>
      </c>
      <c r="K1516" s="84" t="s">
        <v>41</v>
      </c>
      <c r="M1516" s="3">
        <f t="shared" si="100"/>
        <v>115.34999999999572</v>
      </c>
      <c r="N1516" s="7" t="s">
        <v>47</v>
      </c>
    </row>
    <row r="1517" spans="1:14" x14ac:dyDescent="0.2">
      <c r="A1517" s="3">
        <f t="shared" si="97"/>
        <v>125.39999999999571</v>
      </c>
      <c r="B1517" s="2">
        <v>0.85699999999999998</v>
      </c>
      <c r="C1517" s="3"/>
      <c r="D1517" s="3">
        <f t="shared" si="98"/>
        <v>115.39999999999571</v>
      </c>
      <c r="E1517" s="4">
        <v>1.3129999999999999</v>
      </c>
      <c r="F1517" s="13"/>
      <c r="G1517" s="5"/>
      <c r="H1517" s="3"/>
      <c r="J1517" s="3">
        <f t="shared" si="99"/>
        <v>125.39999999999571</v>
      </c>
      <c r="K1517" s="84" t="s">
        <v>41</v>
      </c>
      <c r="M1517" s="3">
        <f t="shared" si="100"/>
        <v>115.39999999999571</v>
      </c>
      <c r="N1517" s="7" t="s">
        <v>47</v>
      </c>
    </row>
    <row r="1518" spans="1:14" x14ac:dyDescent="0.2">
      <c r="A1518" s="3">
        <f t="shared" si="97"/>
        <v>125.44999999999571</v>
      </c>
      <c r="B1518" s="2">
        <v>0.85699999999999998</v>
      </c>
      <c r="C1518" s="3"/>
      <c r="D1518" s="3">
        <f t="shared" si="98"/>
        <v>115.44999999999571</v>
      </c>
      <c r="E1518" s="4">
        <v>1.3129999999999999</v>
      </c>
      <c r="F1518" s="13"/>
      <c r="G1518" s="5"/>
      <c r="H1518" s="3"/>
      <c r="J1518" s="3">
        <f t="shared" si="99"/>
        <v>125.44999999999571</v>
      </c>
      <c r="K1518" s="84" t="s">
        <v>41</v>
      </c>
      <c r="M1518" s="3">
        <f t="shared" si="100"/>
        <v>115.44999999999571</v>
      </c>
      <c r="N1518" s="7" t="s">
        <v>47</v>
      </c>
    </row>
    <row r="1519" spans="1:14" x14ac:dyDescent="0.2">
      <c r="A1519" s="3">
        <f t="shared" si="97"/>
        <v>125.49999999999571</v>
      </c>
      <c r="B1519" s="2">
        <v>0.85699999999999998</v>
      </c>
      <c r="C1519" s="3"/>
      <c r="D1519" s="3">
        <f t="shared" si="98"/>
        <v>115.49999999999571</v>
      </c>
      <c r="E1519" s="4">
        <v>1.3129999999999999</v>
      </c>
      <c r="F1519" s="13"/>
      <c r="G1519" s="5"/>
      <c r="H1519" s="3"/>
      <c r="J1519" s="3">
        <f t="shared" si="99"/>
        <v>125.49999999999571</v>
      </c>
      <c r="K1519" s="84" t="s">
        <v>41</v>
      </c>
      <c r="M1519" s="3">
        <f t="shared" si="100"/>
        <v>115.49999999999571</v>
      </c>
      <c r="N1519" s="7" t="s">
        <v>47</v>
      </c>
    </row>
    <row r="1520" spans="1:14" x14ac:dyDescent="0.2">
      <c r="A1520" s="3">
        <f t="shared" si="97"/>
        <v>125.54999999999571</v>
      </c>
      <c r="B1520" s="2">
        <v>0.85699999999999998</v>
      </c>
      <c r="C1520" s="3"/>
      <c r="D1520" s="3">
        <f t="shared" si="98"/>
        <v>115.54999999999571</v>
      </c>
      <c r="E1520" s="4">
        <v>1.3129999999999999</v>
      </c>
      <c r="F1520" s="17"/>
      <c r="G1520" s="5"/>
      <c r="H1520" s="3"/>
      <c r="J1520" s="3">
        <f t="shared" si="99"/>
        <v>125.54999999999571</v>
      </c>
      <c r="K1520" s="84" t="s">
        <v>41</v>
      </c>
      <c r="M1520" s="3">
        <f t="shared" si="100"/>
        <v>115.54999999999571</v>
      </c>
      <c r="N1520" s="7" t="s">
        <v>47</v>
      </c>
    </row>
    <row r="1521" spans="1:14" x14ac:dyDescent="0.2">
      <c r="A1521" s="3">
        <f t="shared" si="97"/>
        <v>125.5999999999957</v>
      </c>
      <c r="B1521" s="2">
        <v>0.85699999999999998</v>
      </c>
      <c r="C1521" s="3"/>
      <c r="D1521" s="3">
        <f t="shared" si="98"/>
        <v>115.5999999999957</v>
      </c>
      <c r="E1521" s="4">
        <v>1.3129999999999999</v>
      </c>
      <c r="F1521" s="17"/>
      <c r="G1521" s="5"/>
      <c r="H1521" s="3"/>
      <c r="J1521" s="3">
        <f t="shared" si="99"/>
        <v>125.5999999999957</v>
      </c>
      <c r="K1521" s="84" t="s">
        <v>41</v>
      </c>
      <c r="M1521" s="3">
        <f t="shared" si="100"/>
        <v>115.5999999999957</v>
      </c>
      <c r="N1521" s="7" t="s">
        <v>47</v>
      </c>
    </row>
    <row r="1522" spans="1:14" x14ac:dyDescent="0.2">
      <c r="A1522" s="3">
        <f t="shared" si="97"/>
        <v>125.6499999999957</v>
      </c>
      <c r="B1522" s="2">
        <v>0.85699999999999998</v>
      </c>
      <c r="C1522" s="3"/>
      <c r="D1522" s="3">
        <f t="shared" si="98"/>
        <v>115.6499999999957</v>
      </c>
      <c r="E1522" s="4">
        <v>1.3129999999999999</v>
      </c>
      <c r="F1522" s="18"/>
      <c r="G1522" s="5"/>
      <c r="H1522" s="3"/>
      <c r="J1522" s="3">
        <f t="shared" si="99"/>
        <v>125.6499999999957</v>
      </c>
      <c r="K1522" s="84" t="s">
        <v>41</v>
      </c>
      <c r="M1522" s="3">
        <f t="shared" si="100"/>
        <v>115.6499999999957</v>
      </c>
      <c r="N1522" s="7" t="s">
        <v>47</v>
      </c>
    </row>
    <row r="1523" spans="1:14" x14ac:dyDescent="0.2">
      <c r="A1523" s="3">
        <f t="shared" si="97"/>
        <v>125.6999999999957</v>
      </c>
      <c r="B1523" s="2">
        <v>0.85699999999999998</v>
      </c>
      <c r="C1523" s="3"/>
      <c r="D1523" s="3">
        <f t="shared" si="98"/>
        <v>115.6999999999957</v>
      </c>
      <c r="E1523" s="4">
        <v>1.3129999999999999</v>
      </c>
      <c r="F1523" s="18"/>
      <c r="G1523" s="5"/>
      <c r="H1523" s="3"/>
      <c r="J1523" s="3">
        <f t="shared" si="99"/>
        <v>125.6999999999957</v>
      </c>
      <c r="K1523" s="84" t="s">
        <v>41</v>
      </c>
      <c r="M1523" s="3">
        <f t="shared" si="100"/>
        <v>115.6999999999957</v>
      </c>
      <c r="N1523" s="7" t="s">
        <v>47</v>
      </c>
    </row>
    <row r="1524" spans="1:14" x14ac:dyDescent="0.2">
      <c r="A1524" s="3">
        <f t="shared" si="97"/>
        <v>125.74999999999569</v>
      </c>
      <c r="B1524" s="2">
        <v>0.85699999999999998</v>
      </c>
      <c r="C1524" s="3"/>
      <c r="D1524" s="3">
        <f t="shared" si="98"/>
        <v>115.74999999999569</v>
      </c>
      <c r="E1524" s="4">
        <v>1.3129999999999999</v>
      </c>
      <c r="F1524" s="18"/>
      <c r="G1524" s="5"/>
      <c r="H1524" s="3"/>
      <c r="J1524" s="3">
        <f t="shared" si="99"/>
        <v>125.74999999999569</v>
      </c>
      <c r="K1524" s="84" t="s">
        <v>41</v>
      </c>
      <c r="M1524" s="3">
        <f t="shared" si="100"/>
        <v>115.74999999999569</v>
      </c>
      <c r="N1524" s="7" t="s">
        <v>47</v>
      </c>
    </row>
    <row r="1525" spans="1:14" x14ac:dyDescent="0.2">
      <c r="A1525" s="3">
        <f t="shared" si="97"/>
        <v>125.79999999999569</v>
      </c>
      <c r="B1525" s="2">
        <v>0.85699999999999998</v>
      </c>
      <c r="C1525" s="3"/>
      <c r="D1525" s="3">
        <f t="shared" si="98"/>
        <v>115.79999999999569</v>
      </c>
      <c r="E1525" s="4">
        <v>1.3120000000000001</v>
      </c>
      <c r="F1525" s="20"/>
      <c r="G1525" s="5"/>
      <c r="H1525" s="3"/>
      <c r="J1525" s="3">
        <f t="shared" si="99"/>
        <v>125.79999999999569</v>
      </c>
      <c r="K1525" s="84" t="s">
        <v>41</v>
      </c>
      <c r="M1525" s="3">
        <f t="shared" si="100"/>
        <v>115.79999999999569</v>
      </c>
      <c r="N1525" s="7" t="s">
        <v>47</v>
      </c>
    </row>
    <row r="1526" spans="1:14" x14ac:dyDescent="0.2">
      <c r="A1526" s="3">
        <f t="shared" si="97"/>
        <v>125.84999999999569</v>
      </c>
      <c r="B1526" s="2">
        <v>0.85699999999999998</v>
      </c>
      <c r="C1526" s="3"/>
      <c r="D1526" s="3">
        <f t="shared" si="98"/>
        <v>115.84999999999569</v>
      </c>
      <c r="E1526" s="4">
        <v>1.3120000000000001</v>
      </c>
      <c r="F1526" s="18"/>
      <c r="G1526" s="5"/>
      <c r="H1526" s="3"/>
      <c r="J1526" s="3">
        <f t="shared" si="99"/>
        <v>125.84999999999569</v>
      </c>
      <c r="K1526" s="84" t="s">
        <v>41</v>
      </c>
      <c r="M1526" s="3">
        <f t="shared" si="100"/>
        <v>115.84999999999569</v>
      </c>
      <c r="N1526" s="7" t="s">
        <v>47</v>
      </c>
    </row>
    <row r="1527" spans="1:14" x14ac:dyDescent="0.2">
      <c r="A1527" s="3">
        <f t="shared" si="97"/>
        <v>125.89999999999569</v>
      </c>
      <c r="B1527" s="2">
        <v>0.85699999999999998</v>
      </c>
      <c r="C1527" s="3"/>
      <c r="D1527" s="3">
        <f t="shared" si="98"/>
        <v>115.89999999999569</v>
      </c>
      <c r="E1527" s="4">
        <v>1.3120000000000001</v>
      </c>
      <c r="F1527" s="3"/>
      <c r="G1527" s="5"/>
      <c r="H1527" s="3"/>
      <c r="J1527" s="3">
        <f t="shared" si="99"/>
        <v>125.89999999999569</v>
      </c>
      <c r="K1527" s="84" t="s">
        <v>41</v>
      </c>
      <c r="M1527" s="3">
        <f t="shared" si="100"/>
        <v>115.89999999999569</v>
      </c>
      <c r="N1527" s="7" t="s">
        <v>47</v>
      </c>
    </row>
    <row r="1528" spans="1:14" x14ac:dyDescent="0.2">
      <c r="A1528" s="3">
        <f t="shared" si="97"/>
        <v>125.94999999999568</v>
      </c>
      <c r="B1528" s="2">
        <v>0.85699999999999998</v>
      </c>
      <c r="C1528" s="3"/>
      <c r="D1528" s="3">
        <f t="shared" si="98"/>
        <v>115.94999999999568</v>
      </c>
      <c r="E1528" s="4">
        <v>1.3120000000000001</v>
      </c>
      <c r="F1528" s="18"/>
      <c r="G1528" s="5"/>
      <c r="H1528" s="3"/>
      <c r="J1528" s="3">
        <f t="shared" si="99"/>
        <v>125.94999999999568</v>
      </c>
      <c r="K1528" s="84" t="s">
        <v>41</v>
      </c>
      <c r="M1528" s="3">
        <f t="shared" si="100"/>
        <v>115.94999999999568</v>
      </c>
      <c r="N1528" s="7" t="s">
        <v>47</v>
      </c>
    </row>
    <row r="1529" spans="1:14" x14ac:dyDescent="0.2">
      <c r="A1529" s="3">
        <f t="shared" si="97"/>
        <v>125.99999999999568</v>
      </c>
      <c r="B1529" s="2">
        <v>0.85699999999999998</v>
      </c>
      <c r="C1529" s="3"/>
      <c r="D1529" s="3">
        <f t="shared" si="98"/>
        <v>115.99999999999568</v>
      </c>
      <c r="E1529" s="4">
        <v>1.3120000000000001</v>
      </c>
      <c r="F1529" s="18"/>
      <c r="G1529" s="5"/>
      <c r="H1529" s="3"/>
      <c r="J1529" s="3">
        <f t="shared" si="99"/>
        <v>125.99999999999568</v>
      </c>
      <c r="K1529" s="84" t="s">
        <v>41</v>
      </c>
      <c r="M1529" s="3">
        <f t="shared" si="100"/>
        <v>115.99999999999568</v>
      </c>
      <c r="N1529" s="7" t="s">
        <v>47</v>
      </c>
    </row>
    <row r="1530" spans="1:14" x14ac:dyDescent="0.2">
      <c r="A1530" s="3">
        <f t="shared" si="97"/>
        <v>126.04999999999568</v>
      </c>
      <c r="B1530" s="2">
        <v>0.85599999999999998</v>
      </c>
      <c r="C1530" s="3"/>
      <c r="D1530" s="3">
        <f t="shared" si="98"/>
        <v>116.04999999999568</v>
      </c>
      <c r="E1530" s="4">
        <v>1.3120000000000001</v>
      </c>
      <c r="F1530" s="13"/>
      <c r="G1530" s="5"/>
      <c r="H1530" s="3"/>
      <c r="J1530" s="3">
        <f t="shared" si="99"/>
        <v>126.04999999999568</v>
      </c>
      <c r="K1530" s="84" t="s">
        <v>41</v>
      </c>
      <c r="M1530" s="3">
        <f t="shared" si="100"/>
        <v>116.04999999999568</v>
      </c>
      <c r="N1530" s="7" t="s">
        <v>47</v>
      </c>
    </row>
    <row r="1531" spans="1:14" x14ac:dyDescent="0.2">
      <c r="A1531" s="3">
        <f t="shared" si="97"/>
        <v>126.09999999999567</v>
      </c>
      <c r="B1531" s="2">
        <v>0.85599999999999998</v>
      </c>
      <c r="C1531" s="3"/>
      <c r="D1531" s="3">
        <f t="shared" si="98"/>
        <v>116.09999999999567</v>
      </c>
      <c r="E1531" s="4">
        <v>1.3120000000000001</v>
      </c>
      <c r="F1531" s="13"/>
      <c r="G1531" s="5"/>
      <c r="H1531" s="3"/>
      <c r="J1531" s="3">
        <f t="shared" si="99"/>
        <v>126.09999999999567</v>
      </c>
      <c r="K1531" s="84" t="s">
        <v>41</v>
      </c>
      <c r="M1531" s="3">
        <f t="shared" si="100"/>
        <v>116.09999999999567</v>
      </c>
      <c r="N1531" s="7" t="s">
        <v>47</v>
      </c>
    </row>
    <row r="1532" spans="1:14" x14ac:dyDescent="0.2">
      <c r="A1532" s="3">
        <f t="shared" si="97"/>
        <v>126.14999999999567</v>
      </c>
      <c r="B1532" s="2">
        <v>0.85599999999999998</v>
      </c>
      <c r="C1532" s="3"/>
      <c r="D1532" s="3">
        <f t="shared" si="98"/>
        <v>116.14999999999567</v>
      </c>
      <c r="E1532" s="4">
        <v>1.3120000000000001</v>
      </c>
      <c r="F1532" s="13"/>
      <c r="G1532" s="5"/>
      <c r="H1532" s="3"/>
      <c r="J1532" s="3">
        <f t="shared" si="99"/>
        <v>126.14999999999567</v>
      </c>
      <c r="K1532" s="84" t="s">
        <v>41</v>
      </c>
      <c r="M1532" s="3">
        <f t="shared" si="100"/>
        <v>116.14999999999567</v>
      </c>
      <c r="N1532" s="7" t="s">
        <v>47</v>
      </c>
    </row>
    <row r="1533" spans="1:14" x14ac:dyDescent="0.2">
      <c r="A1533" s="3">
        <f t="shared" si="97"/>
        <v>126.19999999999567</v>
      </c>
      <c r="B1533" s="2">
        <v>0.85599999999999998</v>
      </c>
      <c r="C1533" s="3"/>
      <c r="D1533" s="3">
        <f t="shared" si="98"/>
        <v>116.19999999999567</v>
      </c>
      <c r="E1533" s="4">
        <v>1.3120000000000001</v>
      </c>
      <c r="F1533" s="13"/>
      <c r="G1533" s="5"/>
      <c r="H1533" s="3"/>
      <c r="J1533" s="3">
        <f t="shared" si="99"/>
        <v>126.19999999999567</v>
      </c>
      <c r="K1533" s="84" t="s">
        <v>41</v>
      </c>
      <c r="M1533" s="3">
        <f t="shared" si="100"/>
        <v>116.19999999999567</v>
      </c>
      <c r="N1533" s="7" t="s">
        <v>47</v>
      </c>
    </row>
    <row r="1534" spans="1:14" x14ac:dyDescent="0.2">
      <c r="A1534" s="3">
        <f t="shared" si="97"/>
        <v>126.24999999999567</v>
      </c>
      <c r="B1534" s="2">
        <v>0.85599999999999998</v>
      </c>
      <c r="C1534" s="3"/>
      <c r="D1534" s="3">
        <f t="shared" si="98"/>
        <v>116.24999999999567</v>
      </c>
      <c r="E1534" s="4">
        <v>1.3120000000000001</v>
      </c>
      <c r="F1534" s="13"/>
      <c r="G1534" s="5"/>
      <c r="H1534" s="3"/>
      <c r="J1534" s="3">
        <f t="shared" si="99"/>
        <v>126.24999999999567</v>
      </c>
      <c r="K1534" s="84" t="s">
        <v>41</v>
      </c>
      <c r="M1534" s="3">
        <f t="shared" si="100"/>
        <v>116.24999999999567</v>
      </c>
      <c r="N1534" s="7" t="s">
        <v>47</v>
      </c>
    </row>
    <row r="1535" spans="1:14" x14ac:dyDescent="0.2">
      <c r="A1535" s="3">
        <f t="shared" si="97"/>
        <v>126.29999999999566</v>
      </c>
      <c r="B1535" s="2">
        <v>0.85599999999999998</v>
      </c>
      <c r="C1535" s="3"/>
      <c r="D1535" s="3">
        <f t="shared" si="98"/>
        <v>116.29999999999566</v>
      </c>
      <c r="E1535" s="4">
        <v>1.3109999999999999</v>
      </c>
      <c r="F1535" s="13"/>
      <c r="G1535" s="5"/>
      <c r="H1535" s="3"/>
      <c r="J1535" s="3">
        <f t="shared" si="99"/>
        <v>126.29999999999566</v>
      </c>
      <c r="K1535" s="84" t="s">
        <v>41</v>
      </c>
      <c r="M1535" s="3">
        <f t="shared" si="100"/>
        <v>116.29999999999566</v>
      </c>
      <c r="N1535" s="7" t="s">
        <v>47</v>
      </c>
    </row>
    <row r="1536" spans="1:14" x14ac:dyDescent="0.2">
      <c r="A1536" s="3">
        <f t="shared" si="97"/>
        <v>126.34999999999566</v>
      </c>
      <c r="B1536" s="2">
        <v>0.85599999999999998</v>
      </c>
      <c r="C1536" s="3"/>
      <c r="D1536" s="3">
        <f t="shared" si="98"/>
        <v>116.34999999999566</v>
      </c>
      <c r="E1536" s="4">
        <v>1.3109999999999999</v>
      </c>
      <c r="F1536" s="13"/>
      <c r="G1536" s="5"/>
      <c r="H1536" s="3"/>
      <c r="J1536" s="3">
        <f t="shared" si="99"/>
        <v>126.34999999999566</v>
      </c>
      <c r="K1536" s="84" t="s">
        <v>41</v>
      </c>
      <c r="M1536" s="3">
        <f t="shared" si="100"/>
        <v>116.34999999999566</v>
      </c>
      <c r="N1536" s="7" t="s">
        <v>47</v>
      </c>
    </row>
    <row r="1537" spans="1:14" x14ac:dyDescent="0.2">
      <c r="A1537" s="3">
        <f t="shared" si="97"/>
        <v>126.39999999999566</v>
      </c>
      <c r="B1537" s="2">
        <v>0.85599999999999998</v>
      </c>
      <c r="C1537" s="3"/>
      <c r="D1537" s="3">
        <f t="shared" si="98"/>
        <v>116.39999999999566</v>
      </c>
      <c r="E1537" s="4">
        <v>1.3109999999999999</v>
      </c>
      <c r="F1537" s="13"/>
      <c r="G1537" s="5"/>
      <c r="H1537" s="3"/>
      <c r="J1537" s="3">
        <f t="shared" si="99"/>
        <v>126.39999999999566</v>
      </c>
      <c r="K1537" s="84" t="s">
        <v>41</v>
      </c>
      <c r="M1537" s="3">
        <f t="shared" si="100"/>
        <v>116.39999999999566</v>
      </c>
      <c r="N1537" s="7" t="s">
        <v>47</v>
      </c>
    </row>
    <row r="1538" spans="1:14" x14ac:dyDescent="0.2">
      <c r="A1538" s="3">
        <f t="shared" si="97"/>
        <v>126.44999999999565</v>
      </c>
      <c r="B1538" s="2">
        <v>0.85599999999999998</v>
      </c>
      <c r="C1538" s="3"/>
      <c r="D1538" s="3">
        <f t="shared" si="98"/>
        <v>116.44999999999565</v>
      </c>
      <c r="E1538" s="4">
        <v>1.3109999999999999</v>
      </c>
      <c r="F1538" s="13"/>
      <c r="G1538" s="5"/>
      <c r="H1538" s="3"/>
      <c r="J1538" s="3">
        <f t="shared" si="99"/>
        <v>126.44999999999565</v>
      </c>
      <c r="K1538" s="84" t="s">
        <v>41</v>
      </c>
      <c r="M1538" s="3">
        <f t="shared" si="100"/>
        <v>116.44999999999565</v>
      </c>
      <c r="N1538" s="7" t="s">
        <v>47</v>
      </c>
    </row>
    <row r="1539" spans="1:14" x14ac:dyDescent="0.2">
      <c r="A1539" s="3">
        <f t="shared" si="97"/>
        <v>126.49999999999565</v>
      </c>
      <c r="B1539" s="2">
        <v>0.85599999999999998</v>
      </c>
      <c r="C1539" s="3"/>
      <c r="D1539" s="3">
        <f t="shared" si="98"/>
        <v>116.49999999999565</v>
      </c>
      <c r="E1539" s="4">
        <v>1.3109999999999999</v>
      </c>
      <c r="F1539" s="13"/>
      <c r="G1539" s="5"/>
      <c r="H1539" s="3"/>
      <c r="J1539" s="3">
        <f t="shared" si="99"/>
        <v>126.49999999999565</v>
      </c>
      <c r="K1539" s="84" t="s">
        <v>41</v>
      </c>
      <c r="M1539" s="3">
        <f t="shared" si="100"/>
        <v>116.49999999999565</v>
      </c>
      <c r="N1539" s="7" t="s">
        <v>47</v>
      </c>
    </row>
    <row r="1540" spans="1:14" x14ac:dyDescent="0.2">
      <c r="A1540" s="3">
        <f t="shared" si="97"/>
        <v>126.54999999999565</v>
      </c>
      <c r="B1540" s="2">
        <v>0.85599999999999998</v>
      </c>
      <c r="C1540" s="3"/>
      <c r="D1540" s="3">
        <f t="shared" si="98"/>
        <v>116.54999999999565</v>
      </c>
      <c r="E1540" s="4">
        <v>1.3109999999999999</v>
      </c>
      <c r="F1540" s="17"/>
      <c r="G1540" s="5"/>
      <c r="H1540" s="3"/>
      <c r="J1540" s="3">
        <f t="shared" si="99"/>
        <v>126.54999999999565</v>
      </c>
      <c r="K1540" s="84" t="s">
        <v>41</v>
      </c>
      <c r="M1540" s="3">
        <f t="shared" si="100"/>
        <v>116.54999999999565</v>
      </c>
      <c r="N1540" s="7" t="s">
        <v>47</v>
      </c>
    </row>
    <row r="1541" spans="1:14" x14ac:dyDescent="0.2">
      <c r="A1541" s="3">
        <f t="shared" si="97"/>
        <v>126.59999999999565</v>
      </c>
      <c r="B1541" s="2">
        <v>0.85599999999999998</v>
      </c>
      <c r="C1541" s="3"/>
      <c r="D1541" s="3">
        <f t="shared" si="98"/>
        <v>116.59999999999565</v>
      </c>
      <c r="E1541" s="4">
        <v>1.3109999999999999</v>
      </c>
      <c r="F1541" s="17"/>
      <c r="G1541" s="5"/>
      <c r="H1541" s="3"/>
      <c r="J1541" s="3">
        <f t="shared" si="99"/>
        <v>126.59999999999565</v>
      </c>
      <c r="K1541" s="84" t="s">
        <v>41</v>
      </c>
      <c r="M1541" s="3">
        <f t="shared" si="100"/>
        <v>116.59999999999565</v>
      </c>
      <c r="N1541" s="7" t="s">
        <v>47</v>
      </c>
    </row>
    <row r="1542" spans="1:14" x14ac:dyDescent="0.2">
      <c r="A1542" s="3">
        <f t="shared" si="97"/>
        <v>126.64999999999564</v>
      </c>
      <c r="B1542" s="2">
        <v>0.85599999999999998</v>
      </c>
      <c r="C1542" s="3"/>
      <c r="D1542" s="3">
        <f t="shared" si="98"/>
        <v>116.64999999999564</v>
      </c>
      <c r="E1542" s="4">
        <v>1.3109999999999999</v>
      </c>
      <c r="F1542" s="18"/>
      <c r="G1542" s="5"/>
      <c r="H1542" s="3"/>
      <c r="J1542" s="3">
        <f t="shared" si="99"/>
        <v>126.64999999999564</v>
      </c>
      <c r="K1542" s="84" t="s">
        <v>41</v>
      </c>
      <c r="M1542" s="3">
        <f t="shared" si="100"/>
        <v>116.64999999999564</v>
      </c>
      <c r="N1542" s="7" t="s">
        <v>47</v>
      </c>
    </row>
    <row r="1543" spans="1:14" x14ac:dyDescent="0.2">
      <c r="A1543" s="3">
        <f t="shared" si="97"/>
        <v>126.69999999999564</v>
      </c>
      <c r="B1543" s="2">
        <v>0.85599999999999998</v>
      </c>
      <c r="C1543" s="3"/>
      <c r="D1543" s="3">
        <f t="shared" si="98"/>
        <v>116.69999999999564</v>
      </c>
      <c r="E1543" s="4">
        <v>1.3109999999999999</v>
      </c>
      <c r="F1543" s="18"/>
      <c r="G1543" s="5"/>
      <c r="H1543" s="3"/>
      <c r="J1543" s="3">
        <f t="shared" si="99"/>
        <v>126.69999999999564</v>
      </c>
      <c r="K1543" s="84" t="s">
        <v>41</v>
      </c>
      <c r="M1543" s="3">
        <f t="shared" si="100"/>
        <v>116.69999999999564</v>
      </c>
      <c r="N1543" s="7" t="s">
        <v>47</v>
      </c>
    </row>
    <row r="1544" spans="1:14" x14ac:dyDescent="0.2">
      <c r="A1544" s="3">
        <f t="shared" si="97"/>
        <v>126.74999999999564</v>
      </c>
      <c r="B1544" s="2">
        <v>0.85599999999999998</v>
      </c>
      <c r="C1544" s="3"/>
      <c r="D1544" s="3">
        <f t="shared" si="98"/>
        <v>116.74999999999564</v>
      </c>
      <c r="E1544" s="4">
        <v>1.3109999999999999</v>
      </c>
      <c r="F1544" s="18"/>
      <c r="G1544" s="5"/>
      <c r="H1544" s="3"/>
      <c r="J1544" s="3">
        <f t="shared" si="99"/>
        <v>126.74999999999564</v>
      </c>
      <c r="K1544" s="84" t="s">
        <v>41</v>
      </c>
      <c r="M1544" s="3">
        <f t="shared" si="100"/>
        <v>116.74999999999564</v>
      </c>
      <c r="N1544" s="7" t="s">
        <v>47</v>
      </c>
    </row>
    <row r="1545" spans="1:14" x14ac:dyDescent="0.2">
      <c r="A1545" s="3">
        <f t="shared" si="97"/>
        <v>126.79999999999563</v>
      </c>
      <c r="B1545" s="2">
        <v>0.85499999999999998</v>
      </c>
      <c r="C1545" s="3"/>
      <c r="D1545" s="3">
        <f t="shared" si="98"/>
        <v>116.79999999999563</v>
      </c>
      <c r="E1545" s="4">
        <v>1.31</v>
      </c>
      <c r="F1545" s="20"/>
      <c r="G1545" s="5"/>
      <c r="H1545" s="3"/>
      <c r="J1545" s="3">
        <f t="shared" si="99"/>
        <v>126.79999999999563</v>
      </c>
      <c r="K1545" s="84" t="s">
        <v>41</v>
      </c>
      <c r="M1545" s="3">
        <f t="shared" si="100"/>
        <v>116.79999999999563</v>
      </c>
      <c r="N1545" s="7" t="s">
        <v>47</v>
      </c>
    </row>
    <row r="1546" spans="1:14" x14ac:dyDescent="0.2">
      <c r="A1546" s="3">
        <f t="shared" ref="A1546:A1609" si="101">A1545+0.05</f>
        <v>126.84999999999563</v>
      </c>
      <c r="B1546" s="2">
        <v>0.85499999999999998</v>
      </c>
      <c r="C1546" s="3"/>
      <c r="D1546" s="3">
        <f t="shared" ref="D1546:D1609" si="102">D1545+0.05</f>
        <v>116.84999999999563</v>
      </c>
      <c r="E1546" s="4">
        <v>1.31</v>
      </c>
      <c r="F1546" s="18"/>
      <c r="G1546" s="5"/>
      <c r="H1546" s="3"/>
      <c r="J1546" s="3">
        <f t="shared" ref="J1546:J1609" si="103">J1545+0.05</f>
        <v>126.84999999999563</v>
      </c>
      <c r="K1546" s="84" t="s">
        <v>41</v>
      </c>
      <c r="M1546" s="3">
        <f t="shared" ref="M1546:M1609" si="104">M1545+0.05</f>
        <v>116.84999999999563</v>
      </c>
      <c r="N1546" s="7" t="s">
        <v>47</v>
      </c>
    </row>
    <row r="1547" spans="1:14" x14ac:dyDescent="0.2">
      <c r="A1547" s="3">
        <f t="shared" si="101"/>
        <v>126.89999999999563</v>
      </c>
      <c r="B1547" s="2">
        <v>0.85499999999999998</v>
      </c>
      <c r="C1547" s="3"/>
      <c r="D1547" s="3">
        <f t="shared" si="102"/>
        <v>116.89999999999563</v>
      </c>
      <c r="E1547" s="4">
        <v>1.31</v>
      </c>
      <c r="F1547" s="3"/>
      <c r="G1547" s="5"/>
      <c r="H1547" s="3"/>
      <c r="J1547" s="3">
        <f t="shared" si="103"/>
        <v>126.89999999999563</v>
      </c>
      <c r="K1547" s="84" t="s">
        <v>41</v>
      </c>
      <c r="M1547" s="3">
        <f t="shared" si="104"/>
        <v>116.89999999999563</v>
      </c>
      <c r="N1547" s="7" t="s">
        <v>47</v>
      </c>
    </row>
    <row r="1548" spans="1:14" x14ac:dyDescent="0.2">
      <c r="A1548" s="3">
        <f t="shared" si="101"/>
        <v>126.94999999999563</v>
      </c>
      <c r="B1548" s="2">
        <v>0.85499999999999998</v>
      </c>
      <c r="C1548" s="3"/>
      <c r="D1548" s="3">
        <f t="shared" si="102"/>
        <v>116.94999999999563</v>
      </c>
      <c r="E1548" s="4">
        <v>1.31</v>
      </c>
      <c r="F1548" s="18"/>
      <c r="G1548" s="5"/>
      <c r="H1548" s="3"/>
      <c r="J1548" s="3">
        <f t="shared" si="103"/>
        <v>126.94999999999563</v>
      </c>
      <c r="K1548" s="84" t="s">
        <v>41</v>
      </c>
      <c r="M1548" s="3">
        <f t="shared" si="104"/>
        <v>116.94999999999563</v>
      </c>
      <c r="N1548" s="7" t="s">
        <v>47</v>
      </c>
    </row>
    <row r="1549" spans="1:14" x14ac:dyDescent="0.2">
      <c r="A1549" s="3">
        <f t="shared" si="101"/>
        <v>126.99999999999562</v>
      </c>
      <c r="B1549" s="2">
        <v>0.85499999999999998</v>
      </c>
      <c r="C1549" s="3"/>
      <c r="D1549" s="3">
        <f t="shared" si="102"/>
        <v>116.99999999999562</v>
      </c>
      <c r="E1549" s="4">
        <v>1.31</v>
      </c>
      <c r="F1549" s="18"/>
      <c r="G1549" s="5"/>
      <c r="H1549" s="3"/>
      <c r="J1549" s="3">
        <f t="shared" si="103"/>
        <v>126.99999999999562</v>
      </c>
      <c r="K1549" s="84" t="s">
        <v>41</v>
      </c>
      <c r="M1549" s="3">
        <f t="shared" si="104"/>
        <v>116.99999999999562</v>
      </c>
      <c r="N1549" s="7" t="s">
        <v>47</v>
      </c>
    </row>
    <row r="1550" spans="1:14" x14ac:dyDescent="0.2">
      <c r="A1550" s="3">
        <f t="shared" si="101"/>
        <v>127.04999999999562</v>
      </c>
      <c r="B1550" s="2">
        <v>0.85499999999999998</v>
      </c>
      <c r="C1550" s="3"/>
      <c r="D1550" s="3">
        <f t="shared" si="102"/>
        <v>117.04999999999562</v>
      </c>
      <c r="E1550" s="4">
        <v>1.31</v>
      </c>
      <c r="F1550" s="13"/>
      <c r="G1550" s="5"/>
      <c r="H1550" s="3"/>
      <c r="J1550" s="3">
        <f t="shared" si="103"/>
        <v>127.04999999999562</v>
      </c>
      <c r="K1550" s="84" t="s">
        <v>41</v>
      </c>
      <c r="M1550" s="3">
        <f t="shared" si="104"/>
        <v>117.04999999999562</v>
      </c>
      <c r="N1550" s="7" t="s">
        <v>47</v>
      </c>
    </row>
    <row r="1551" spans="1:14" x14ac:dyDescent="0.2">
      <c r="A1551" s="3">
        <f t="shared" si="101"/>
        <v>127.09999999999562</v>
      </c>
      <c r="B1551" s="2">
        <v>0.85499999999999998</v>
      </c>
      <c r="C1551" s="3"/>
      <c r="D1551" s="3">
        <f t="shared" si="102"/>
        <v>117.09999999999562</v>
      </c>
      <c r="E1551" s="4">
        <v>1.31</v>
      </c>
      <c r="F1551" s="13"/>
      <c r="G1551" s="5"/>
      <c r="H1551" s="3"/>
      <c r="J1551" s="3">
        <f t="shared" si="103"/>
        <v>127.09999999999562</v>
      </c>
      <c r="K1551" s="84" t="s">
        <v>41</v>
      </c>
      <c r="M1551" s="3">
        <f t="shared" si="104"/>
        <v>117.09999999999562</v>
      </c>
      <c r="N1551" s="7" t="s">
        <v>47</v>
      </c>
    </row>
    <row r="1552" spans="1:14" x14ac:dyDescent="0.2">
      <c r="A1552" s="3">
        <f t="shared" si="101"/>
        <v>127.14999999999561</v>
      </c>
      <c r="B1552" s="2">
        <v>0.85499999999999998</v>
      </c>
      <c r="C1552" s="3"/>
      <c r="D1552" s="3">
        <f t="shared" si="102"/>
        <v>117.14999999999561</v>
      </c>
      <c r="E1552" s="4">
        <v>1.31</v>
      </c>
      <c r="F1552" s="13"/>
      <c r="G1552" s="5"/>
      <c r="H1552" s="3"/>
      <c r="J1552" s="3">
        <f t="shared" si="103"/>
        <v>127.14999999999561</v>
      </c>
      <c r="K1552" s="84" t="s">
        <v>41</v>
      </c>
      <c r="M1552" s="3">
        <f t="shared" si="104"/>
        <v>117.14999999999561</v>
      </c>
      <c r="N1552" s="7" t="s">
        <v>47</v>
      </c>
    </row>
    <row r="1553" spans="1:14" x14ac:dyDescent="0.2">
      <c r="A1553" s="3">
        <f t="shared" si="101"/>
        <v>127.19999999999561</v>
      </c>
      <c r="B1553" s="2">
        <v>0.85499999999999998</v>
      </c>
      <c r="C1553" s="3"/>
      <c r="D1553" s="3">
        <f t="shared" si="102"/>
        <v>117.19999999999561</v>
      </c>
      <c r="E1553" s="4">
        <v>1.31</v>
      </c>
      <c r="F1553" s="13"/>
      <c r="G1553" s="5"/>
      <c r="H1553" s="3"/>
      <c r="J1553" s="3">
        <f t="shared" si="103"/>
        <v>127.19999999999561</v>
      </c>
      <c r="K1553" s="84" t="s">
        <v>41</v>
      </c>
      <c r="M1553" s="3">
        <f t="shared" si="104"/>
        <v>117.19999999999561</v>
      </c>
      <c r="N1553" s="7" t="s">
        <v>47</v>
      </c>
    </row>
    <row r="1554" spans="1:14" x14ac:dyDescent="0.2">
      <c r="A1554" s="3">
        <f t="shared" si="101"/>
        <v>127.24999999999561</v>
      </c>
      <c r="B1554" s="2">
        <v>0.85499999999999998</v>
      </c>
      <c r="C1554" s="3"/>
      <c r="D1554" s="3">
        <f t="shared" si="102"/>
        <v>117.24999999999561</v>
      </c>
      <c r="E1554" s="4">
        <v>1.31</v>
      </c>
      <c r="F1554" s="13"/>
      <c r="G1554" s="5"/>
      <c r="H1554" s="3"/>
      <c r="J1554" s="3">
        <f t="shared" si="103"/>
        <v>127.24999999999561</v>
      </c>
      <c r="K1554" s="84" t="s">
        <v>41</v>
      </c>
      <c r="M1554" s="3">
        <f t="shared" si="104"/>
        <v>117.24999999999561</v>
      </c>
      <c r="N1554" s="7" t="s">
        <v>47</v>
      </c>
    </row>
    <row r="1555" spans="1:14" x14ac:dyDescent="0.2">
      <c r="A1555" s="3">
        <f t="shared" si="101"/>
        <v>127.29999999999561</v>
      </c>
      <c r="B1555" s="2">
        <v>0.85399999999999998</v>
      </c>
      <c r="C1555" s="3"/>
      <c r="D1555" s="3">
        <f t="shared" si="102"/>
        <v>117.29999999999561</v>
      </c>
      <c r="E1555" s="4">
        <v>1.3089999999999999</v>
      </c>
      <c r="F1555" s="13"/>
      <c r="G1555" s="5"/>
      <c r="H1555" s="3"/>
      <c r="J1555" s="3">
        <f t="shared" si="103"/>
        <v>127.29999999999561</v>
      </c>
      <c r="K1555" s="84" t="s">
        <v>41</v>
      </c>
      <c r="M1555" s="3">
        <f t="shared" si="104"/>
        <v>117.29999999999561</v>
      </c>
      <c r="N1555" s="7" t="s">
        <v>47</v>
      </c>
    </row>
    <row r="1556" spans="1:14" x14ac:dyDescent="0.2">
      <c r="A1556" s="3">
        <f t="shared" si="101"/>
        <v>127.3499999999956</v>
      </c>
      <c r="B1556" s="2">
        <v>0.85399999999999998</v>
      </c>
      <c r="C1556" s="3"/>
      <c r="D1556" s="3">
        <f t="shared" si="102"/>
        <v>117.3499999999956</v>
      </c>
      <c r="E1556" s="4">
        <v>1.3089999999999999</v>
      </c>
      <c r="F1556" s="13"/>
      <c r="G1556" s="5"/>
      <c r="H1556" s="3"/>
      <c r="J1556" s="3">
        <f t="shared" si="103"/>
        <v>127.3499999999956</v>
      </c>
      <c r="K1556" s="84" t="s">
        <v>41</v>
      </c>
      <c r="M1556" s="3">
        <f t="shared" si="104"/>
        <v>117.3499999999956</v>
      </c>
      <c r="N1556" s="7" t="s">
        <v>47</v>
      </c>
    </row>
    <row r="1557" spans="1:14" x14ac:dyDescent="0.2">
      <c r="A1557" s="3">
        <f t="shared" si="101"/>
        <v>127.3999999999956</v>
      </c>
      <c r="B1557" s="2">
        <v>0.85399999999999998</v>
      </c>
      <c r="C1557" s="3"/>
      <c r="D1557" s="3">
        <f t="shared" si="102"/>
        <v>117.3999999999956</v>
      </c>
      <c r="E1557" s="4">
        <v>1.3089999999999999</v>
      </c>
      <c r="F1557" s="13"/>
      <c r="G1557" s="5"/>
      <c r="H1557" s="3"/>
      <c r="J1557" s="3">
        <f t="shared" si="103"/>
        <v>127.3999999999956</v>
      </c>
      <c r="K1557" s="84" t="s">
        <v>41</v>
      </c>
      <c r="M1557" s="3">
        <f t="shared" si="104"/>
        <v>117.3999999999956</v>
      </c>
      <c r="N1557" s="7" t="s">
        <v>47</v>
      </c>
    </row>
    <row r="1558" spans="1:14" x14ac:dyDescent="0.2">
      <c r="A1558" s="3">
        <f t="shared" si="101"/>
        <v>127.4499999999956</v>
      </c>
      <c r="B1558" s="2">
        <v>0.85399999999999998</v>
      </c>
      <c r="C1558" s="3"/>
      <c r="D1558" s="3">
        <f t="shared" si="102"/>
        <v>117.4499999999956</v>
      </c>
      <c r="E1558" s="4">
        <v>1.3089999999999999</v>
      </c>
      <c r="F1558" s="13"/>
      <c r="G1558" s="5"/>
      <c r="H1558" s="3"/>
      <c r="J1558" s="3">
        <f t="shared" si="103"/>
        <v>127.4499999999956</v>
      </c>
      <c r="K1558" s="84" t="s">
        <v>41</v>
      </c>
      <c r="M1558" s="3">
        <f t="shared" si="104"/>
        <v>117.4499999999956</v>
      </c>
      <c r="N1558" s="7" t="s">
        <v>47</v>
      </c>
    </row>
    <row r="1559" spans="1:14" x14ac:dyDescent="0.2">
      <c r="A1559" s="3">
        <f t="shared" si="101"/>
        <v>127.49999999999559</v>
      </c>
      <c r="B1559" s="2">
        <v>0.85399999999999998</v>
      </c>
      <c r="C1559" s="3"/>
      <c r="D1559" s="3">
        <f t="shared" si="102"/>
        <v>117.49999999999559</v>
      </c>
      <c r="E1559" s="4">
        <v>1.3089999999999999</v>
      </c>
      <c r="F1559" s="13"/>
      <c r="G1559" s="5"/>
      <c r="H1559" s="3"/>
      <c r="J1559" s="3">
        <f t="shared" si="103"/>
        <v>127.49999999999559</v>
      </c>
      <c r="K1559" s="84" t="s">
        <v>41</v>
      </c>
      <c r="M1559" s="3">
        <f t="shared" si="104"/>
        <v>117.49999999999559</v>
      </c>
      <c r="N1559" s="7" t="s">
        <v>47</v>
      </c>
    </row>
    <row r="1560" spans="1:14" x14ac:dyDescent="0.2">
      <c r="A1560" s="3">
        <f t="shared" si="101"/>
        <v>127.54999999999559</v>
      </c>
      <c r="B1560" s="2">
        <v>0.85399999999999998</v>
      </c>
      <c r="C1560" s="3"/>
      <c r="D1560" s="3">
        <f t="shared" si="102"/>
        <v>117.54999999999559</v>
      </c>
      <c r="E1560" s="4">
        <v>1.3089999999999999</v>
      </c>
      <c r="F1560" s="17"/>
      <c r="G1560" s="5"/>
      <c r="H1560" s="3"/>
      <c r="J1560" s="3">
        <f t="shared" si="103"/>
        <v>127.54999999999559</v>
      </c>
      <c r="K1560" s="84" t="s">
        <v>41</v>
      </c>
      <c r="M1560" s="3">
        <f t="shared" si="104"/>
        <v>117.54999999999559</v>
      </c>
      <c r="N1560" s="7" t="s">
        <v>47</v>
      </c>
    </row>
    <row r="1561" spans="1:14" x14ac:dyDescent="0.2">
      <c r="A1561" s="3">
        <f t="shared" si="101"/>
        <v>127.59999999999559</v>
      </c>
      <c r="B1561" s="2">
        <v>0.85399999999999998</v>
      </c>
      <c r="C1561" s="3"/>
      <c r="D1561" s="3">
        <f t="shared" si="102"/>
        <v>117.59999999999559</v>
      </c>
      <c r="E1561" s="4">
        <v>1.3089999999999999</v>
      </c>
      <c r="F1561" s="17"/>
      <c r="G1561" s="5"/>
      <c r="H1561" s="3"/>
      <c r="J1561" s="3">
        <f t="shared" si="103"/>
        <v>127.59999999999559</v>
      </c>
      <c r="K1561" s="84" t="s">
        <v>41</v>
      </c>
      <c r="M1561" s="3">
        <f t="shared" si="104"/>
        <v>117.59999999999559</v>
      </c>
      <c r="N1561" s="7" t="s">
        <v>47</v>
      </c>
    </row>
    <row r="1562" spans="1:14" x14ac:dyDescent="0.2">
      <c r="A1562" s="3">
        <f t="shared" si="101"/>
        <v>127.64999999999559</v>
      </c>
      <c r="B1562" s="2">
        <v>0.85399999999999998</v>
      </c>
      <c r="C1562" s="3"/>
      <c r="D1562" s="3">
        <f t="shared" si="102"/>
        <v>117.64999999999559</v>
      </c>
      <c r="E1562" s="4">
        <v>1.3089999999999999</v>
      </c>
      <c r="F1562" s="18"/>
      <c r="G1562" s="5"/>
      <c r="H1562" s="3"/>
      <c r="J1562" s="3">
        <f t="shared" si="103"/>
        <v>127.64999999999559</v>
      </c>
      <c r="K1562" s="84" t="s">
        <v>41</v>
      </c>
      <c r="M1562" s="3">
        <f t="shared" si="104"/>
        <v>117.64999999999559</v>
      </c>
      <c r="N1562" s="7" t="s">
        <v>47</v>
      </c>
    </row>
    <row r="1563" spans="1:14" x14ac:dyDescent="0.2">
      <c r="A1563" s="3">
        <f t="shared" si="101"/>
        <v>127.69999999999558</v>
      </c>
      <c r="B1563" s="2">
        <v>0.85399999999999998</v>
      </c>
      <c r="C1563" s="3"/>
      <c r="D1563" s="3">
        <f t="shared" si="102"/>
        <v>117.69999999999558</v>
      </c>
      <c r="E1563" s="4">
        <v>1.3089999999999999</v>
      </c>
      <c r="F1563" s="18"/>
      <c r="G1563" s="5"/>
      <c r="H1563" s="3"/>
      <c r="J1563" s="3">
        <f t="shared" si="103"/>
        <v>127.69999999999558</v>
      </c>
      <c r="K1563" s="84" t="s">
        <v>41</v>
      </c>
      <c r="M1563" s="3">
        <f t="shared" si="104"/>
        <v>117.69999999999558</v>
      </c>
      <c r="N1563" s="7" t="s">
        <v>47</v>
      </c>
    </row>
    <row r="1564" spans="1:14" x14ac:dyDescent="0.2">
      <c r="A1564" s="3">
        <f t="shared" si="101"/>
        <v>127.74999999999558</v>
      </c>
      <c r="B1564" s="2">
        <v>0.85399999999999998</v>
      </c>
      <c r="C1564" s="3"/>
      <c r="D1564" s="3">
        <f t="shared" si="102"/>
        <v>117.74999999999558</v>
      </c>
      <c r="E1564" s="4">
        <v>1.3089999999999999</v>
      </c>
      <c r="F1564" s="18"/>
      <c r="G1564" s="5"/>
      <c r="H1564" s="3"/>
      <c r="J1564" s="3">
        <f t="shared" si="103"/>
        <v>127.74999999999558</v>
      </c>
      <c r="K1564" s="84" t="s">
        <v>41</v>
      </c>
      <c r="M1564" s="3">
        <f t="shared" si="104"/>
        <v>117.74999999999558</v>
      </c>
      <c r="N1564" s="7" t="s">
        <v>47</v>
      </c>
    </row>
    <row r="1565" spans="1:14" x14ac:dyDescent="0.2">
      <c r="A1565" s="3">
        <f t="shared" si="101"/>
        <v>127.79999999999558</v>
      </c>
      <c r="B1565" s="2">
        <v>0.85399999999999998</v>
      </c>
      <c r="C1565" s="3"/>
      <c r="D1565" s="3">
        <f t="shared" si="102"/>
        <v>117.79999999999558</v>
      </c>
      <c r="E1565" s="4">
        <v>1.3089999999999999</v>
      </c>
      <c r="F1565" s="20"/>
      <c r="G1565" s="5"/>
      <c r="H1565" s="3"/>
      <c r="J1565" s="3">
        <f t="shared" si="103"/>
        <v>127.79999999999558</v>
      </c>
      <c r="K1565" s="84" t="s">
        <v>41</v>
      </c>
      <c r="M1565" s="3">
        <f t="shared" si="104"/>
        <v>117.79999999999558</v>
      </c>
      <c r="N1565" s="7" t="s">
        <v>47</v>
      </c>
    </row>
    <row r="1566" spans="1:14" x14ac:dyDescent="0.2">
      <c r="A1566" s="3">
        <f t="shared" si="101"/>
        <v>127.84999999999557</v>
      </c>
      <c r="B1566" s="2">
        <v>0.85399999999999998</v>
      </c>
      <c r="C1566" s="3"/>
      <c r="D1566" s="3">
        <f t="shared" si="102"/>
        <v>117.84999999999557</v>
      </c>
      <c r="E1566" s="4">
        <v>1.3089999999999999</v>
      </c>
      <c r="F1566" s="18"/>
      <c r="G1566" s="5"/>
      <c r="H1566" s="3"/>
      <c r="J1566" s="3">
        <f t="shared" si="103"/>
        <v>127.84999999999557</v>
      </c>
      <c r="K1566" s="84" t="s">
        <v>41</v>
      </c>
      <c r="M1566" s="3">
        <f t="shared" si="104"/>
        <v>117.84999999999557</v>
      </c>
      <c r="N1566" s="7" t="s">
        <v>47</v>
      </c>
    </row>
    <row r="1567" spans="1:14" x14ac:dyDescent="0.2">
      <c r="A1567" s="3">
        <f t="shared" si="101"/>
        <v>127.89999999999557</v>
      </c>
      <c r="B1567" s="2">
        <v>0.85399999999999998</v>
      </c>
      <c r="C1567" s="3"/>
      <c r="D1567" s="3">
        <f t="shared" si="102"/>
        <v>117.89999999999557</v>
      </c>
      <c r="E1567" s="4">
        <v>1.3089999999999999</v>
      </c>
      <c r="F1567" s="3"/>
      <c r="G1567" s="5"/>
      <c r="H1567" s="3"/>
      <c r="J1567" s="3">
        <f t="shared" si="103"/>
        <v>127.89999999999557</v>
      </c>
      <c r="K1567" s="84" t="s">
        <v>41</v>
      </c>
      <c r="M1567" s="3">
        <f t="shared" si="104"/>
        <v>117.89999999999557</v>
      </c>
      <c r="N1567" s="7" t="s">
        <v>47</v>
      </c>
    </row>
    <row r="1568" spans="1:14" x14ac:dyDescent="0.2">
      <c r="A1568" s="3">
        <f t="shared" si="101"/>
        <v>127.94999999999557</v>
      </c>
      <c r="B1568" s="2">
        <v>0.85399999999999998</v>
      </c>
      <c r="C1568" s="3"/>
      <c r="D1568" s="3">
        <f t="shared" si="102"/>
        <v>117.94999999999557</v>
      </c>
      <c r="E1568" s="4">
        <v>1.3089999999999999</v>
      </c>
      <c r="F1568" s="18"/>
      <c r="G1568" s="5"/>
      <c r="H1568" s="3"/>
      <c r="J1568" s="3">
        <f t="shared" si="103"/>
        <v>127.94999999999557</v>
      </c>
      <c r="K1568" s="84" t="s">
        <v>41</v>
      </c>
      <c r="M1568" s="3">
        <f t="shared" si="104"/>
        <v>117.94999999999557</v>
      </c>
      <c r="N1568" s="7" t="s">
        <v>47</v>
      </c>
    </row>
    <row r="1569" spans="1:14" x14ac:dyDescent="0.2">
      <c r="A1569" s="3">
        <f t="shared" si="101"/>
        <v>127.99999999999557</v>
      </c>
      <c r="B1569" s="2">
        <v>0.85399999999999998</v>
      </c>
      <c r="C1569" s="3"/>
      <c r="D1569" s="3">
        <f t="shared" si="102"/>
        <v>117.99999999999557</v>
      </c>
      <c r="E1569" s="4">
        <v>1.3089999999999999</v>
      </c>
      <c r="F1569" s="18"/>
      <c r="G1569" s="5"/>
      <c r="H1569" s="3"/>
      <c r="J1569" s="3">
        <f t="shared" si="103"/>
        <v>127.99999999999557</v>
      </c>
      <c r="K1569" s="84" t="s">
        <v>41</v>
      </c>
      <c r="M1569" s="3">
        <f t="shared" si="104"/>
        <v>117.99999999999557</v>
      </c>
      <c r="N1569" s="7" t="s">
        <v>47</v>
      </c>
    </row>
    <row r="1570" spans="1:14" x14ac:dyDescent="0.2">
      <c r="A1570" s="3">
        <f t="shared" si="101"/>
        <v>128.04999999999558</v>
      </c>
      <c r="B1570" s="2">
        <v>0.85399999999999998</v>
      </c>
      <c r="C1570" s="3"/>
      <c r="D1570" s="3">
        <f t="shared" si="102"/>
        <v>118.04999999999556</v>
      </c>
      <c r="E1570" s="4">
        <v>1.3080000000000001</v>
      </c>
      <c r="F1570" s="13"/>
      <c r="G1570" s="5"/>
      <c r="H1570" s="3"/>
      <c r="J1570" s="3">
        <f t="shared" si="103"/>
        <v>128.04999999999558</v>
      </c>
      <c r="K1570" s="84" t="s">
        <v>41</v>
      </c>
      <c r="M1570" s="3">
        <f t="shared" si="104"/>
        <v>118.04999999999556</v>
      </c>
      <c r="N1570" s="7" t="s">
        <v>47</v>
      </c>
    </row>
    <row r="1571" spans="1:14" x14ac:dyDescent="0.2">
      <c r="A1571" s="3">
        <f t="shared" si="101"/>
        <v>128.09999999999559</v>
      </c>
      <c r="B1571" s="2">
        <v>0.85399999999999998</v>
      </c>
      <c r="C1571" s="3"/>
      <c r="D1571" s="3">
        <f t="shared" si="102"/>
        <v>118.09999999999556</v>
      </c>
      <c r="E1571" s="4">
        <v>1.3080000000000001</v>
      </c>
      <c r="F1571" s="13"/>
      <c r="G1571" s="5"/>
      <c r="H1571" s="3"/>
      <c r="J1571" s="3">
        <f t="shared" si="103"/>
        <v>128.09999999999559</v>
      </c>
      <c r="K1571" s="84" t="s">
        <v>41</v>
      </c>
      <c r="M1571" s="3">
        <f t="shared" si="104"/>
        <v>118.09999999999556</v>
      </c>
      <c r="N1571" s="7" t="s">
        <v>47</v>
      </c>
    </row>
    <row r="1572" spans="1:14" x14ac:dyDescent="0.2">
      <c r="A1572" s="3">
        <f t="shared" si="101"/>
        <v>128.1499999999956</v>
      </c>
      <c r="B1572" s="2">
        <v>0.85399999999999998</v>
      </c>
      <c r="C1572" s="3"/>
      <c r="D1572" s="3">
        <f t="shared" si="102"/>
        <v>118.14999999999556</v>
      </c>
      <c r="E1572" s="4">
        <v>1.3080000000000001</v>
      </c>
      <c r="F1572" s="13"/>
      <c r="G1572" s="5"/>
      <c r="H1572" s="3"/>
      <c r="J1572" s="3">
        <f t="shared" si="103"/>
        <v>128.1499999999956</v>
      </c>
      <c r="K1572" s="84" t="s">
        <v>41</v>
      </c>
      <c r="M1572" s="3">
        <f t="shared" si="104"/>
        <v>118.14999999999556</v>
      </c>
      <c r="N1572" s="7" t="s">
        <v>47</v>
      </c>
    </row>
    <row r="1573" spans="1:14" x14ac:dyDescent="0.2">
      <c r="A1573" s="3">
        <f t="shared" si="101"/>
        <v>128.19999999999561</v>
      </c>
      <c r="B1573" s="2">
        <v>0.85399999999999998</v>
      </c>
      <c r="C1573" s="3"/>
      <c r="D1573" s="3">
        <f t="shared" si="102"/>
        <v>118.19999999999555</v>
      </c>
      <c r="E1573" s="4">
        <v>1.3080000000000001</v>
      </c>
      <c r="F1573" s="13"/>
      <c r="G1573" s="5"/>
      <c r="H1573" s="3"/>
      <c r="J1573" s="3">
        <f t="shared" si="103"/>
        <v>128.19999999999561</v>
      </c>
      <c r="K1573" s="84" t="s">
        <v>41</v>
      </c>
      <c r="M1573" s="3">
        <f t="shared" si="104"/>
        <v>118.19999999999555</v>
      </c>
      <c r="N1573" s="7" t="s">
        <v>47</v>
      </c>
    </row>
    <row r="1574" spans="1:14" x14ac:dyDescent="0.2">
      <c r="A1574" s="3">
        <f t="shared" si="101"/>
        <v>128.24999999999562</v>
      </c>
      <c r="B1574" s="2">
        <v>0.85399999999999998</v>
      </c>
      <c r="C1574" s="3"/>
      <c r="D1574" s="3">
        <f t="shared" si="102"/>
        <v>118.24999999999555</v>
      </c>
      <c r="E1574" s="4">
        <v>1.3080000000000001</v>
      </c>
      <c r="F1574" s="13"/>
      <c r="G1574" s="5"/>
      <c r="H1574" s="3"/>
      <c r="J1574" s="3">
        <f t="shared" si="103"/>
        <v>128.24999999999562</v>
      </c>
      <c r="K1574" s="84" t="s">
        <v>41</v>
      </c>
      <c r="M1574" s="3">
        <f t="shared" si="104"/>
        <v>118.24999999999555</v>
      </c>
      <c r="N1574" s="7" t="s">
        <v>47</v>
      </c>
    </row>
    <row r="1575" spans="1:14" x14ac:dyDescent="0.2">
      <c r="A1575" s="3">
        <f t="shared" si="101"/>
        <v>128.29999999999563</v>
      </c>
      <c r="B1575" s="2">
        <v>0.85299999999999998</v>
      </c>
      <c r="C1575" s="3"/>
      <c r="D1575" s="3">
        <f t="shared" si="102"/>
        <v>118.29999999999555</v>
      </c>
      <c r="E1575" s="4">
        <v>1.3080000000000001</v>
      </c>
      <c r="F1575" s="13"/>
      <c r="G1575" s="5"/>
      <c r="H1575" s="3"/>
      <c r="J1575" s="3">
        <f t="shared" si="103"/>
        <v>128.29999999999563</v>
      </c>
      <c r="K1575" s="84" t="s">
        <v>41</v>
      </c>
      <c r="M1575" s="3">
        <f t="shared" si="104"/>
        <v>118.29999999999555</v>
      </c>
      <c r="N1575" s="7" t="s">
        <v>47</v>
      </c>
    </row>
    <row r="1576" spans="1:14" x14ac:dyDescent="0.2">
      <c r="A1576" s="3">
        <f t="shared" si="101"/>
        <v>128.34999999999565</v>
      </c>
      <c r="B1576" s="2">
        <v>0.85299999999999998</v>
      </c>
      <c r="C1576" s="3"/>
      <c r="D1576" s="3">
        <f t="shared" si="102"/>
        <v>118.34999999999555</v>
      </c>
      <c r="E1576" s="4">
        <v>1.3080000000000001</v>
      </c>
      <c r="F1576" s="13"/>
      <c r="G1576" s="5"/>
      <c r="H1576" s="3"/>
      <c r="J1576" s="3">
        <f t="shared" si="103"/>
        <v>128.34999999999565</v>
      </c>
      <c r="K1576" s="84" t="s">
        <v>41</v>
      </c>
      <c r="M1576" s="3">
        <f t="shared" si="104"/>
        <v>118.34999999999555</v>
      </c>
      <c r="N1576" s="7" t="s">
        <v>47</v>
      </c>
    </row>
    <row r="1577" spans="1:14" x14ac:dyDescent="0.2">
      <c r="A1577" s="3">
        <f t="shared" si="101"/>
        <v>128.39999999999566</v>
      </c>
      <c r="B1577" s="2">
        <v>0.85299999999999998</v>
      </c>
      <c r="C1577" s="3"/>
      <c r="D1577" s="3">
        <f t="shared" si="102"/>
        <v>118.39999999999554</v>
      </c>
      <c r="E1577" s="4">
        <v>1.3080000000000001</v>
      </c>
      <c r="F1577" s="13"/>
      <c r="G1577" s="5"/>
      <c r="H1577" s="3"/>
      <c r="J1577" s="3">
        <f t="shared" si="103"/>
        <v>128.39999999999566</v>
      </c>
      <c r="K1577" s="84" t="s">
        <v>41</v>
      </c>
      <c r="M1577" s="3">
        <f t="shared" si="104"/>
        <v>118.39999999999554</v>
      </c>
      <c r="N1577" s="7" t="s">
        <v>47</v>
      </c>
    </row>
    <row r="1578" spans="1:14" x14ac:dyDescent="0.2">
      <c r="A1578" s="3">
        <f t="shared" si="101"/>
        <v>128.44999999999567</v>
      </c>
      <c r="B1578" s="2">
        <v>0.85299999999999998</v>
      </c>
      <c r="C1578" s="3"/>
      <c r="D1578" s="3">
        <f t="shared" si="102"/>
        <v>118.44999999999554</v>
      </c>
      <c r="E1578" s="4">
        <v>1.3080000000000001</v>
      </c>
      <c r="F1578" s="13"/>
      <c r="G1578" s="5"/>
      <c r="H1578" s="3"/>
      <c r="J1578" s="3">
        <f t="shared" si="103"/>
        <v>128.44999999999567</v>
      </c>
      <c r="K1578" s="84" t="s">
        <v>41</v>
      </c>
      <c r="M1578" s="3">
        <f t="shared" si="104"/>
        <v>118.44999999999554</v>
      </c>
      <c r="N1578" s="7" t="s">
        <v>47</v>
      </c>
    </row>
    <row r="1579" spans="1:14" x14ac:dyDescent="0.2">
      <c r="A1579" s="3">
        <f t="shared" si="101"/>
        <v>128.49999999999568</v>
      </c>
      <c r="B1579" s="2">
        <v>0.85299999999999998</v>
      </c>
      <c r="C1579" s="3"/>
      <c r="D1579" s="3">
        <f t="shared" si="102"/>
        <v>118.49999999999554</v>
      </c>
      <c r="E1579" s="4">
        <v>1.3080000000000001</v>
      </c>
      <c r="F1579" s="13"/>
      <c r="G1579" s="5"/>
      <c r="H1579" s="3"/>
      <c r="J1579" s="3">
        <f t="shared" si="103"/>
        <v>128.49999999999568</v>
      </c>
      <c r="K1579" s="84" t="s">
        <v>41</v>
      </c>
      <c r="M1579" s="3">
        <f t="shared" si="104"/>
        <v>118.49999999999554</v>
      </c>
      <c r="N1579" s="7" t="s">
        <v>47</v>
      </c>
    </row>
    <row r="1580" spans="1:14" x14ac:dyDescent="0.2">
      <c r="A1580" s="3">
        <f t="shared" si="101"/>
        <v>128.54999999999569</v>
      </c>
      <c r="B1580" s="2">
        <v>0.85299999999999998</v>
      </c>
      <c r="C1580" s="3"/>
      <c r="D1580" s="3">
        <f t="shared" si="102"/>
        <v>118.54999999999553</v>
      </c>
      <c r="E1580" s="4">
        <v>1.3069999999999999</v>
      </c>
      <c r="F1580" s="17"/>
      <c r="G1580" s="5"/>
      <c r="H1580" s="3"/>
      <c r="J1580" s="3">
        <f t="shared" si="103"/>
        <v>128.54999999999569</v>
      </c>
      <c r="K1580" s="84" t="s">
        <v>41</v>
      </c>
      <c r="M1580" s="3">
        <f t="shared" si="104"/>
        <v>118.54999999999553</v>
      </c>
      <c r="N1580" s="7" t="s">
        <v>47</v>
      </c>
    </row>
    <row r="1581" spans="1:14" x14ac:dyDescent="0.2">
      <c r="A1581" s="3">
        <f t="shared" si="101"/>
        <v>128.5999999999957</v>
      </c>
      <c r="B1581" s="2">
        <v>0.85299999999999998</v>
      </c>
      <c r="C1581" s="3"/>
      <c r="D1581" s="3">
        <f t="shared" si="102"/>
        <v>118.59999999999553</v>
      </c>
      <c r="E1581" s="4">
        <v>1.3069999999999999</v>
      </c>
      <c r="F1581" s="17"/>
      <c r="G1581" s="5"/>
      <c r="H1581" s="3"/>
      <c r="J1581" s="3">
        <f t="shared" si="103"/>
        <v>128.5999999999957</v>
      </c>
      <c r="K1581" s="84" t="s">
        <v>41</v>
      </c>
      <c r="M1581" s="3">
        <f t="shared" si="104"/>
        <v>118.59999999999553</v>
      </c>
      <c r="N1581" s="7" t="s">
        <v>47</v>
      </c>
    </row>
    <row r="1582" spans="1:14" x14ac:dyDescent="0.2">
      <c r="A1582" s="3">
        <f t="shared" si="101"/>
        <v>128.64999999999571</v>
      </c>
      <c r="B1582" s="2">
        <v>0.85299999999999998</v>
      </c>
      <c r="C1582" s="3"/>
      <c r="D1582" s="3">
        <f t="shared" si="102"/>
        <v>118.64999999999553</v>
      </c>
      <c r="E1582" s="4">
        <v>1.3069999999999999</v>
      </c>
      <c r="F1582" s="18"/>
      <c r="G1582" s="5"/>
      <c r="H1582" s="3"/>
      <c r="J1582" s="3">
        <f t="shared" si="103"/>
        <v>128.64999999999571</v>
      </c>
      <c r="K1582" s="84" t="s">
        <v>41</v>
      </c>
      <c r="M1582" s="3">
        <f t="shared" si="104"/>
        <v>118.64999999999553</v>
      </c>
      <c r="N1582" s="7" t="s">
        <v>47</v>
      </c>
    </row>
    <row r="1583" spans="1:14" x14ac:dyDescent="0.2">
      <c r="A1583" s="3">
        <f t="shared" si="101"/>
        <v>128.69999999999573</v>
      </c>
      <c r="B1583" s="2">
        <v>0.85299999999999998</v>
      </c>
      <c r="C1583" s="3"/>
      <c r="D1583" s="3">
        <f t="shared" si="102"/>
        <v>118.69999999999553</v>
      </c>
      <c r="E1583" s="4">
        <v>1.3069999999999999</v>
      </c>
      <c r="F1583" s="18"/>
      <c r="G1583" s="5"/>
      <c r="H1583" s="3"/>
      <c r="J1583" s="3">
        <f t="shared" si="103"/>
        <v>128.69999999999573</v>
      </c>
      <c r="K1583" s="84" t="s">
        <v>41</v>
      </c>
      <c r="M1583" s="3">
        <f t="shared" si="104"/>
        <v>118.69999999999553</v>
      </c>
      <c r="N1583" s="7" t="s">
        <v>47</v>
      </c>
    </row>
    <row r="1584" spans="1:14" x14ac:dyDescent="0.2">
      <c r="A1584" s="3">
        <f t="shared" si="101"/>
        <v>128.74999999999574</v>
      </c>
      <c r="B1584" s="2">
        <v>0.85299999999999998</v>
      </c>
      <c r="C1584" s="3"/>
      <c r="D1584" s="3">
        <f t="shared" si="102"/>
        <v>118.74999999999552</v>
      </c>
      <c r="E1584" s="4">
        <v>1.3069999999999999</v>
      </c>
      <c r="F1584" s="18"/>
      <c r="G1584" s="5"/>
      <c r="H1584" s="3"/>
      <c r="J1584" s="3">
        <f t="shared" si="103"/>
        <v>128.74999999999574</v>
      </c>
      <c r="K1584" s="84" t="s">
        <v>41</v>
      </c>
      <c r="M1584" s="3">
        <f t="shared" si="104"/>
        <v>118.74999999999552</v>
      </c>
      <c r="N1584" s="7" t="s">
        <v>47</v>
      </c>
    </row>
    <row r="1585" spans="1:14" x14ac:dyDescent="0.2">
      <c r="A1585" s="3">
        <f t="shared" si="101"/>
        <v>128.79999999999575</v>
      </c>
      <c r="B1585" s="2">
        <v>0.85299999999999998</v>
      </c>
      <c r="C1585" s="3"/>
      <c r="D1585" s="3">
        <f t="shared" si="102"/>
        <v>118.79999999999552</v>
      </c>
      <c r="E1585" s="4">
        <v>1.3069999999999999</v>
      </c>
      <c r="F1585" s="20"/>
      <c r="G1585" s="5"/>
      <c r="H1585" s="3"/>
      <c r="J1585" s="3">
        <f t="shared" si="103"/>
        <v>128.79999999999575</v>
      </c>
      <c r="K1585" s="84" t="s">
        <v>41</v>
      </c>
      <c r="M1585" s="3">
        <f t="shared" si="104"/>
        <v>118.79999999999552</v>
      </c>
      <c r="N1585" s="7" t="s">
        <v>47</v>
      </c>
    </row>
    <row r="1586" spans="1:14" x14ac:dyDescent="0.2">
      <c r="A1586" s="3">
        <f t="shared" si="101"/>
        <v>128.84999999999576</v>
      </c>
      <c r="B1586" s="2">
        <v>0.85299999999999998</v>
      </c>
      <c r="C1586" s="3"/>
      <c r="D1586" s="3">
        <f t="shared" si="102"/>
        <v>118.84999999999552</v>
      </c>
      <c r="E1586" s="4">
        <v>1.3069999999999999</v>
      </c>
      <c r="F1586" s="18"/>
      <c r="G1586" s="5"/>
      <c r="H1586" s="3"/>
      <c r="J1586" s="3">
        <f t="shared" si="103"/>
        <v>128.84999999999576</v>
      </c>
      <c r="K1586" s="84" t="s">
        <v>41</v>
      </c>
      <c r="M1586" s="3">
        <f t="shared" si="104"/>
        <v>118.84999999999552</v>
      </c>
      <c r="N1586" s="7" t="s">
        <v>47</v>
      </c>
    </row>
    <row r="1587" spans="1:14" x14ac:dyDescent="0.2">
      <c r="A1587" s="3">
        <f t="shared" si="101"/>
        <v>128.89999999999577</v>
      </c>
      <c r="B1587" s="2">
        <v>0.85299999999999998</v>
      </c>
      <c r="C1587" s="3"/>
      <c r="D1587" s="3">
        <f t="shared" si="102"/>
        <v>118.89999999999552</v>
      </c>
      <c r="E1587" s="4">
        <v>1.3069999999999999</v>
      </c>
      <c r="F1587" s="3"/>
      <c r="G1587" s="5"/>
      <c r="H1587" s="3"/>
      <c r="J1587" s="3">
        <f t="shared" si="103"/>
        <v>128.89999999999577</v>
      </c>
      <c r="K1587" s="84" t="s">
        <v>41</v>
      </c>
      <c r="M1587" s="3">
        <f t="shared" si="104"/>
        <v>118.89999999999552</v>
      </c>
      <c r="N1587" s="7" t="s">
        <v>47</v>
      </c>
    </row>
    <row r="1588" spans="1:14" x14ac:dyDescent="0.2">
      <c r="A1588" s="3">
        <f t="shared" si="101"/>
        <v>128.94999999999578</v>
      </c>
      <c r="B1588" s="2">
        <v>0.85299999999999998</v>
      </c>
      <c r="C1588" s="3"/>
      <c r="D1588" s="3">
        <f t="shared" si="102"/>
        <v>118.94999999999551</v>
      </c>
      <c r="E1588" s="4">
        <v>1.3069999999999999</v>
      </c>
      <c r="F1588" s="18"/>
      <c r="G1588" s="5"/>
      <c r="H1588" s="3"/>
      <c r="J1588" s="3">
        <f t="shared" si="103"/>
        <v>128.94999999999578</v>
      </c>
      <c r="K1588" s="84" t="s">
        <v>41</v>
      </c>
      <c r="M1588" s="3">
        <f t="shared" si="104"/>
        <v>118.94999999999551</v>
      </c>
      <c r="N1588" s="7" t="s">
        <v>47</v>
      </c>
    </row>
    <row r="1589" spans="1:14" x14ac:dyDescent="0.2">
      <c r="A1589" s="3">
        <f t="shared" si="101"/>
        <v>128.99999999999579</v>
      </c>
      <c r="B1589" s="2">
        <v>0.85299999999999998</v>
      </c>
      <c r="C1589" s="3"/>
      <c r="D1589" s="3">
        <f t="shared" si="102"/>
        <v>118.99999999999551</v>
      </c>
      <c r="E1589" s="4">
        <v>1.3069999999999999</v>
      </c>
      <c r="F1589" s="18"/>
      <c r="G1589" s="5"/>
      <c r="H1589" s="3"/>
      <c r="J1589" s="3">
        <f t="shared" si="103"/>
        <v>128.99999999999579</v>
      </c>
      <c r="K1589" s="84" t="s">
        <v>41</v>
      </c>
      <c r="M1589" s="3">
        <f t="shared" si="104"/>
        <v>118.99999999999551</v>
      </c>
      <c r="N1589" s="7" t="s">
        <v>47</v>
      </c>
    </row>
    <row r="1590" spans="1:14" x14ac:dyDescent="0.2">
      <c r="A1590" s="3">
        <f t="shared" si="101"/>
        <v>129.0499999999958</v>
      </c>
      <c r="B1590" s="2">
        <v>0.85199999999999998</v>
      </c>
      <c r="C1590" s="3"/>
      <c r="D1590" s="3">
        <f t="shared" si="102"/>
        <v>119.04999999999551</v>
      </c>
      <c r="E1590" s="4">
        <v>1.3069999999999999</v>
      </c>
      <c r="F1590" s="13"/>
      <c r="G1590" s="5"/>
      <c r="H1590" s="3"/>
      <c r="J1590" s="3">
        <f t="shared" si="103"/>
        <v>129.0499999999958</v>
      </c>
      <c r="K1590" s="84" t="s">
        <v>41</v>
      </c>
      <c r="M1590" s="3">
        <f t="shared" si="104"/>
        <v>119.04999999999551</v>
      </c>
      <c r="N1590" s="7" t="s">
        <v>47</v>
      </c>
    </row>
    <row r="1591" spans="1:14" x14ac:dyDescent="0.2">
      <c r="A1591" s="3">
        <f t="shared" si="101"/>
        <v>129.09999999999582</v>
      </c>
      <c r="B1591" s="2">
        <v>0.85199999999999998</v>
      </c>
      <c r="C1591" s="3"/>
      <c r="D1591" s="3">
        <f t="shared" si="102"/>
        <v>119.0999999999955</v>
      </c>
      <c r="E1591" s="4">
        <v>1.3069999999999999</v>
      </c>
      <c r="F1591" s="13"/>
      <c r="G1591" s="5"/>
      <c r="H1591" s="3"/>
      <c r="J1591" s="3">
        <f t="shared" si="103"/>
        <v>129.09999999999582</v>
      </c>
      <c r="K1591" s="84" t="s">
        <v>41</v>
      </c>
      <c r="M1591" s="3">
        <f t="shared" si="104"/>
        <v>119.0999999999955</v>
      </c>
      <c r="N1591" s="7" t="s">
        <v>47</v>
      </c>
    </row>
    <row r="1592" spans="1:14" x14ac:dyDescent="0.2">
      <c r="A1592" s="3">
        <f t="shared" si="101"/>
        <v>129.14999999999583</v>
      </c>
      <c r="B1592" s="2">
        <v>0.85199999999999998</v>
      </c>
      <c r="C1592" s="3"/>
      <c r="D1592" s="3">
        <f t="shared" si="102"/>
        <v>119.1499999999955</v>
      </c>
      <c r="E1592" s="4">
        <v>1.3069999999999999</v>
      </c>
      <c r="F1592" s="13"/>
      <c r="G1592" s="5"/>
      <c r="H1592" s="3"/>
      <c r="J1592" s="3">
        <f t="shared" si="103"/>
        <v>129.14999999999583</v>
      </c>
      <c r="K1592" s="84" t="s">
        <v>41</v>
      </c>
      <c r="M1592" s="3">
        <f t="shared" si="104"/>
        <v>119.1499999999955</v>
      </c>
      <c r="N1592" s="7" t="s">
        <v>47</v>
      </c>
    </row>
    <row r="1593" spans="1:14" x14ac:dyDescent="0.2">
      <c r="A1593" s="3">
        <f t="shared" si="101"/>
        <v>129.19999999999584</v>
      </c>
      <c r="B1593" s="2">
        <v>0.85199999999999998</v>
      </c>
      <c r="C1593" s="3"/>
      <c r="D1593" s="3">
        <f t="shared" si="102"/>
        <v>119.1999999999955</v>
      </c>
      <c r="E1593" s="4">
        <v>1.3069999999999999</v>
      </c>
      <c r="F1593" s="13"/>
      <c r="G1593" s="5"/>
      <c r="H1593" s="3"/>
      <c r="J1593" s="3">
        <f t="shared" si="103"/>
        <v>129.19999999999584</v>
      </c>
      <c r="K1593" s="84" t="s">
        <v>41</v>
      </c>
      <c r="M1593" s="3">
        <f t="shared" si="104"/>
        <v>119.1999999999955</v>
      </c>
      <c r="N1593" s="7" t="s">
        <v>47</v>
      </c>
    </row>
    <row r="1594" spans="1:14" x14ac:dyDescent="0.2">
      <c r="A1594" s="3">
        <f t="shared" si="101"/>
        <v>129.24999999999585</v>
      </c>
      <c r="B1594" s="2">
        <v>0.85199999999999998</v>
      </c>
      <c r="C1594" s="3"/>
      <c r="D1594" s="3">
        <f t="shared" si="102"/>
        <v>119.2499999999955</v>
      </c>
      <c r="E1594" s="4">
        <v>1.3069999999999999</v>
      </c>
      <c r="F1594" s="13"/>
      <c r="G1594" s="5"/>
      <c r="H1594" s="3"/>
      <c r="J1594" s="3">
        <f t="shared" si="103"/>
        <v>129.24999999999585</v>
      </c>
      <c r="K1594" s="84" t="s">
        <v>41</v>
      </c>
      <c r="M1594" s="3">
        <f t="shared" si="104"/>
        <v>119.2499999999955</v>
      </c>
      <c r="N1594" s="7" t="s">
        <v>47</v>
      </c>
    </row>
    <row r="1595" spans="1:14" x14ac:dyDescent="0.2">
      <c r="A1595" s="3">
        <f t="shared" si="101"/>
        <v>129.29999999999586</v>
      </c>
      <c r="B1595" s="2">
        <v>0.85199999999999998</v>
      </c>
      <c r="C1595" s="3"/>
      <c r="D1595" s="3">
        <f t="shared" si="102"/>
        <v>119.29999999999549</v>
      </c>
      <c r="E1595" s="4">
        <v>1.306</v>
      </c>
      <c r="F1595" s="13"/>
      <c r="G1595" s="5"/>
      <c r="H1595" s="3"/>
      <c r="J1595" s="3">
        <f t="shared" si="103"/>
        <v>129.29999999999586</v>
      </c>
      <c r="K1595" s="84" t="s">
        <v>41</v>
      </c>
      <c r="M1595" s="3">
        <f t="shared" si="104"/>
        <v>119.29999999999549</v>
      </c>
      <c r="N1595" s="7" t="s">
        <v>47</v>
      </c>
    </row>
    <row r="1596" spans="1:14" x14ac:dyDescent="0.2">
      <c r="A1596" s="3">
        <f t="shared" si="101"/>
        <v>129.34999999999587</v>
      </c>
      <c r="B1596" s="2">
        <v>0.85199999999999998</v>
      </c>
      <c r="C1596" s="3"/>
      <c r="D1596" s="3">
        <f t="shared" si="102"/>
        <v>119.34999999999549</v>
      </c>
      <c r="E1596" s="4">
        <v>1.306</v>
      </c>
      <c r="F1596" s="13"/>
      <c r="G1596" s="5"/>
      <c r="H1596" s="3"/>
      <c r="J1596" s="3">
        <f t="shared" si="103"/>
        <v>129.34999999999587</v>
      </c>
      <c r="K1596" s="84" t="s">
        <v>41</v>
      </c>
      <c r="M1596" s="3">
        <f t="shared" si="104"/>
        <v>119.34999999999549</v>
      </c>
      <c r="N1596" s="7" t="s">
        <v>47</v>
      </c>
    </row>
    <row r="1597" spans="1:14" x14ac:dyDescent="0.2">
      <c r="A1597" s="3">
        <f t="shared" si="101"/>
        <v>129.39999999999588</v>
      </c>
      <c r="B1597" s="2">
        <v>0.85199999999999998</v>
      </c>
      <c r="C1597" s="3"/>
      <c r="D1597" s="3">
        <f t="shared" si="102"/>
        <v>119.39999999999549</v>
      </c>
      <c r="E1597" s="4">
        <v>1.306</v>
      </c>
      <c r="F1597" s="13"/>
      <c r="G1597" s="5"/>
      <c r="H1597" s="3"/>
      <c r="J1597" s="3">
        <f t="shared" si="103"/>
        <v>129.39999999999588</v>
      </c>
      <c r="K1597" s="84" t="s">
        <v>41</v>
      </c>
      <c r="M1597" s="3">
        <f t="shared" si="104"/>
        <v>119.39999999999549</v>
      </c>
      <c r="N1597" s="7" t="s">
        <v>47</v>
      </c>
    </row>
    <row r="1598" spans="1:14" x14ac:dyDescent="0.2">
      <c r="A1598" s="3">
        <f t="shared" si="101"/>
        <v>129.4499999999959</v>
      </c>
      <c r="B1598" s="2">
        <v>0.85199999999999998</v>
      </c>
      <c r="C1598" s="3"/>
      <c r="D1598" s="3">
        <f t="shared" si="102"/>
        <v>119.44999999999548</v>
      </c>
      <c r="E1598" s="4">
        <v>1.306</v>
      </c>
      <c r="F1598" s="13"/>
      <c r="G1598" s="5"/>
      <c r="H1598" s="3"/>
      <c r="J1598" s="3">
        <f t="shared" si="103"/>
        <v>129.4499999999959</v>
      </c>
      <c r="K1598" s="84" t="s">
        <v>41</v>
      </c>
      <c r="M1598" s="3">
        <f t="shared" si="104"/>
        <v>119.44999999999548</v>
      </c>
      <c r="N1598" s="7" t="s">
        <v>47</v>
      </c>
    </row>
    <row r="1599" spans="1:14" x14ac:dyDescent="0.2">
      <c r="A1599" s="3">
        <f t="shared" si="101"/>
        <v>129.49999999999591</v>
      </c>
      <c r="B1599" s="2">
        <v>0.85199999999999998</v>
      </c>
      <c r="C1599" s="3"/>
      <c r="D1599" s="3">
        <f t="shared" si="102"/>
        <v>119.49999999999548</v>
      </c>
      <c r="E1599" s="4">
        <v>1.306</v>
      </c>
      <c r="F1599" s="13"/>
      <c r="G1599" s="5"/>
      <c r="H1599" s="3"/>
      <c r="J1599" s="3">
        <f t="shared" si="103"/>
        <v>129.49999999999591</v>
      </c>
      <c r="K1599" s="84" t="s">
        <v>41</v>
      </c>
      <c r="M1599" s="3">
        <f t="shared" si="104"/>
        <v>119.49999999999548</v>
      </c>
      <c r="N1599" s="7" t="s">
        <v>47</v>
      </c>
    </row>
    <row r="1600" spans="1:14" x14ac:dyDescent="0.2">
      <c r="A1600" s="3">
        <f t="shared" si="101"/>
        <v>129.54999999999592</v>
      </c>
      <c r="B1600" s="2">
        <v>0.85199999999999998</v>
      </c>
      <c r="C1600" s="3"/>
      <c r="D1600" s="3">
        <f t="shared" si="102"/>
        <v>119.54999999999548</v>
      </c>
      <c r="E1600" s="4">
        <v>1.306</v>
      </c>
      <c r="F1600" s="17"/>
      <c r="G1600" s="5"/>
      <c r="H1600" s="3"/>
      <c r="J1600" s="3">
        <f t="shared" si="103"/>
        <v>129.54999999999592</v>
      </c>
      <c r="K1600" s="84" t="s">
        <v>41</v>
      </c>
      <c r="M1600" s="3">
        <f t="shared" si="104"/>
        <v>119.54999999999548</v>
      </c>
      <c r="N1600" s="7" t="s">
        <v>47</v>
      </c>
    </row>
    <row r="1601" spans="1:14" x14ac:dyDescent="0.2">
      <c r="A1601" s="3">
        <f t="shared" si="101"/>
        <v>129.59999999999593</v>
      </c>
      <c r="B1601" s="2">
        <v>0.85199999999999998</v>
      </c>
      <c r="C1601" s="3"/>
      <c r="D1601" s="3">
        <f t="shared" si="102"/>
        <v>119.59999999999548</v>
      </c>
      <c r="E1601" s="4">
        <v>1.306</v>
      </c>
      <c r="F1601" s="17"/>
      <c r="G1601" s="5"/>
      <c r="H1601" s="3"/>
      <c r="J1601" s="3">
        <f t="shared" si="103"/>
        <v>129.59999999999593</v>
      </c>
      <c r="K1601" s="84" t="s">
        <v>41</v>
      </c>
      <c r="M1601" s="3">
        <f t="shared" si="104"/>
        <v>119.59999999999548</v>
      </c>
      <c r="N1601" s="7" t="s">
        <v>47</v>
      </c>
    </row>
    <row r="1602" spans="1:14" x14ac:dyDescent="0.2">
      <c r="A1602" s="3">
        <f t="shared" si="101"/>
        <v>129.64999999999594</v>
      </c>
      <c r="B1602" s="2">
        <v>0.85199999999999998</v>
      </c>
      <c r="C1602" s="3"/>
      <c r="D1602" s="3">
        <f t="shared" si="102"/>
        <v>119.64999999999547</v>
      </c>
      <c r="E1602" s="4">
        <v>1.306</v>
      </c>
      <c r="F1602" s="18"/>
      <c r="G1602" s="5"/>
      <c r="H1602" s="3"/>
      <c r="J1602" s="3">
        <f t="shared" si="103"/>
        <v>129.64999999999594</v>
      </c>
      <c r="K1602" s="84" t="s">
        <v>41</v>
      </c>
      <c r="M1602" s="3">
        <f t="shared" si="104"/>
        <v>119.64999999999547</v>
      </c>
      <c r="N1602" s="7" t="s">
        <v>47</v>
      </c>
    </row>
    <row r="1603" spans="1:14" x14ac:dyDescent="0.2">
      <c r="A1603" s="3">
        <f t="shared" si="101"/>
        <v>129.69999999999595</v>
      </c>
      <c r="B1603" s="2">
        <v>0.85199999999999998</v>
      </c>
      <c r="C1603" s="3"/>
      <c r="D1603" s="3">
        <f t="shared" si="102"/>
        <v>119.69999999999547</v>
      </c>
      <c r="E1603" s="4">
        <v>1.306</v>
      </c>
      <c r="F1603" s="18"/>
      <c r="G1603" s="5"/>
      <c r="H1603" s="3"/>
      <c r="J1603" s="3">
        <f t="shared" si="103"/>
        <v>129.69999999999595</v>
      </c>
      <c r="K1603" s="84" t="s">
        <v>41</v>
      </c>
      <c r="M1603" s="3">
        <f t="shared" si="104"/>
        <v>119.69999999999547</v>
      </c>
      <c r="N1603" s="7" t="s">
        <v>47</v>
      </c>
    </row>
    <row r="1604" spans="1:14" x14ac:dyDescent="0.2">
      <c r="A1604" s="3">
        <f t="shared" si="101"/>
        <v>129.74999999999596</v>
      </c>
      <c r="B1604" s="2">
        <v>0.85199999999999998</v>
      </c>
      <c r="C1604" s="3"/>
      <c r="D1604" s="3">
        <f t="shared" si="102"/>
        <v>119.74999999999547</v>
      </c>
      <c r="E1604" s="4">
        <v>1.306</v>
      </c>
      <c r="F1604" s="18"/>
      <c r="G1604" s="5"/>
      <c r="H1604" s="3"/>
      <c r="J1604" s="3">
        <f t="shared" si="103"/>
        <v>129.74999999999596</v>
      </c>
      <c r="K1604" s="84" t="s">
        <v>41</v>
      </c>
      <c r="M1604" s="3">
        <f t="shared" si="104"/>
        <v>119.74999999999547</v>
      </c>
      <c r="N1604" s="7" t="s">
        <v>47</v>
      </c>
    </row>
    <row r="1605" spans="1:14" x14ac:dyDescent="0.2">
      <c r="A1605" s="3">
        <f t="shared" si="101"/>
        <v>129.79999999999598</v>
      </c>
      <c r="B1605" s="2">
        <v>0.85099999999999998</v>
      </c>
      <c r="C1605" s="3"/>
      <c r="D1605" s="3">
        <f t="shared" si="102"/>
        <v>119.79999999999546</v>
      </c>
      <c r="E1605" s="4">
        <v>1.306</v>
      </c>
      <c r="F1605" s="20"/>
      <c r="G1605" s="5"/>
      <c r="H1605" s="3"/>
      <c r="J1605" s="3">
        <f t="shared" si="103"/>
        <v>129.79999999999598</v>
      </c>
      <c r="K1605" s="84" t="s">
        <v>41</v>
      </c>
      <c r="M1605" s="3">
        <f t="shared" si="104"/>
        <v>119.79999999999546</v>
      </c>
      <c r="N1605" s="7" t="s">
        <v>47</v>
      </c>
    </row>
    <row r="1606" spans="1:14" x14ac:dyDescent="0.2">
      <c r="A1606" s="3">
        <f t="shared" si="101"/>
        <v>129.84999999999599</v>
      </c>
      <c r="B1606" s="2">
        <v>0.85099999999999998</v>
      </c>
      <c r="C1606" s="3"/>
      <c r="D1606" s="3">
        <f t="shared" si="102"/>
        <v>119.84999999999546</v>
      </c>
      <c r="E1606" s="4">
        <v>1.306</v>
      </c>
      <c r="F1606" s="18"/>
      <c r="G1606" s="5"/>
      <c r="H1606" s="3"/>
      <c r="J1606" s="3">
        <f t="shared" si="103"/>
        <v>129.84999999999599</v>
      </c>
      <c r="K1606" s="84" t="s">
        <v>41</v>
      </c>
      <c r="M1606" s="3">
        <f t="shared" si="104"/>
        <v>119.84999999999546</v>
      </c>
      <c r="N1606" s="7" t="s">
        <v>47</v>
      </c>
    </row>
    <row r="1607" spans="1:14" x14ac:dyDescent="0.2">
      <c r="A1607" s="3">
        <f t="shared" si="101"/>
        <v>129.899999999996</v>
      </c>
      <c r="B1607" s="2">
        <v>0.85099999999999998</v>
      </c>
      <c r="C1607" s="3"/>
      <c r="D1607" s="3">
        <f t="shared" si="102"/>
        <v>119.89999999999546</v>
      </c>
      <c r="E1607" s="4">
        <v>1.306</v>
      </c>
      <c r="F1607" s="3"/>
      <c r="G1607" s="5"/>
      <c r="H1607" s="3"/>
      <c r="J1607" s="3">
        <f t="shared" si="103"/>
        <v>129.899999999996</v>
      </c>
      <c r="K1607" s="84" t="s">
        <v>41</v>
      </c>
      <c r="M1607" s="3">
        <f t="shared" si="104"/>
        <v>119.89999999999546</v>
      </c>
      <c r="N1607" s="7" t="s">
        <v>47</v>
      </c>
    </row>
    <row r="1608" spans="1:14" x14ac:dyDescent="0.2">
      <c r="A1608" s="3">
        <f t="shared" si="101"/>
        <v>129.94999999999601</v>
      </c>
      <c r="B1608" s="2">
        <v>0.85099999999999998</v>
      </c>
      <c r="C1608" s="3"/>
      <c r="D1608" s="3">
        <f t="shared" si="102"/>
        <v>119.94999999999546</v>
      </c>
      <c r="E1608" s="4">
        <v>1.306</v>
      </c>
      <c r="F1608" s="18"/>
      <c r="G1608" s="5"/>
      <c r="H1608" s="3"/>
      <c r="J1608" s="3">
        <f t="shared" si="103"/>
        <v>129.94999999999601</v>
      </c>
      <c r="K1608" s="84" t="s">
        <v>41</v>
      </c>
      <c r="M1608" s="3">
        <f t="shared" si="104"/>
        <v>119.94999999999546</v>
      </c>
      <c r="N1608" s="7" t="s">
        <v>47</v>
      </c>
    </row>
    <row r="1609" spans="1:14" x14ac:dyDescent="0.2">
      <c r="A1609" s="3">
        <f t="shared" si="101"/>
        <v>129.99999999999602</v>
      </c>
      <c r="B1609" s="2">
        <v>0.85099999999999998</v>
      </c>
      <c r="C1609" s="3"/>
      <c r="D1609" s="3">
        <f t="shared" si="102"/>
        <v>119.99999999999545</v>
      </c>
      <c r="E1609" s="4">
        <v>1.306</v>
      </c>
      <c r="F1609" s="18"/>
      <c r="G1609" s="5"/>
      <c r="H1609" s="3"/>
      <c r="J1609" s="3">
        <f t="shared" si="103"/>
        <v>129.99999999999602</v>
      </c>
      <c r="K1609" s="84" t="s">
        <v>41</v>
      </c>
      <c r="M1609" s="3">
        <f t="shared" si="104"/>
        <v>119.99999999999545</v>
      </c>
      <c r="N1609" s="7" t="s">
        <v>47</v>
      </c>
    </row>
    <row r="1610" spans="1:14" x14ac:dyDescent="0.2">
      <c r="A1610" s="3">
        <f t="shared" ref="A1610:A1673" si="105">A1609+0.05</f>
        <v>130.04999999999603</v>
      </c>
      <c r="B1610" s="2">
        <v>0.85099999999999998</v>
      </c>
      <c r="C1610" s="3"/>
      <c r="D1610" s="3"/>
      <c r="E1610" s="4"/>
      <c r="F1610" s="3"/>
      <c r="G1610" s="5"/>
      <c r="H1610" s="3"/>
      <c r="J1610" s="3">
        <f t="shared" ref="J1610:J1673" si="106">J1609+0.05</f>
        <v>130.04999999999603</v>
      </c>
      <c r="K1610" s="84" t="s">
        <v>41</v>
      </c>
      <c r="M1610" s="3"/>
    </row>
    <row r="1611" spans="1:14" x14ac:dyDescent="0.2">
      <c r="A1611" s="3">
        <f t="shared" si="105"/>
        <v>130.09999999999604</v>
      </c>
      <c r="B1611" s="2">
        <v>0.85099999999999998</v>
      </c>
      <c r="C1611" s="3"/>
      <c r="D1611" s="3"/>
      <c r="E1611" s="4"/>
      <c r="F1611" s="3"/>
      <c r="G1611" s="5"/>
      <c r="H1611" s="3"/>
      <c r="J1611" s="3">
        <f t="shared" si="106"/>
        <v>130.09999999999604</v>
      </c>
      <c r="K1611" s="84" t="s">
        <v>41</v>
      </c>
      <c r="M1611" s="3"/>
    </row>
    <row r="1612" spans="1:14" x14ac:dyDescent="0.2">
      <c r="A1612" s="3">
        <f t="shared" si="105"/>
        <v>130.14999999999606</v>
      </c>
      <c r="B1612" s="2">
        <v>0.85099999999999998</v>
      </c>
      <c r="C1612" s="3"/>
      <c r="D1612" s="3"/>
      <c r="E1612" s="4"/>
      <c r="F1612" s="3"/>
      <c r="G1612" s="5"/>
      <c r="H1612" s="3"/>
      <c r="J1612" s="3">
        <f t="shared" si="106"/>
        <v>130.14999999999606</v>
      </c>
      <c r="K1612" s="84" t="s">
        <v>41</v>
      </c>
      <c r="M1612" s="3"/>
    </row>
    <row r="1613" spans="1:14" x14ac:dyDescent="0.2">
      <c r="A1613" s="3">
        <f t="shared" si="105"/>
        <v>130.19999999999607</v>
      </c>
      <c r="B1613" s="2">
        <v>0.85099999999999998</v>
      </c>
      <c r="C1613" s="3"/>
      <c r="D1613" s="3"/>
      <c r="E1613" s="4"/>
      <c r="F1613" s="3"/>
      <c r="G1613" s="5"/>
      <c r="H1613" s="3"/>
      <c r="J1613" s="3">
        <f t="shared" si="106"/>
        <v>130.19999999999607</v>
      </c>
      <c r="K1613" s="84" t="s">
        <v>41</v>
      </c>
      <c r="M1613" s="3"/>
    </row>
    <row r="1614" spans="1:14" x14ac:dyDescent="0.2">
      <c r="A1614" s="3">
        <f t="shared" si="105"/>
        <v>130.24999999999608</v>
      </c>
      <c r="B1614" s="2">
        <v>0.85099999999999998</v>
      </c>
      <c r="C1614" s="3"/>
      <c r="D1614" s="3"/>
      <c r="E1614" s="4"/>
      <c r="F1614" s="3"/>
      <c r="G1614" s="5"/>
      <c r="H1614" s="3"/>
      <c r="J1614" s="3">
        <f t="shared" si="106"/>
        <v>130.24999999999608</v>
      </c>
      <c r="K1614" s="84" t="s">
        <v>41</v>
      </c>
      <c r="M1614" s="3"/>
    </row>
    <row r="1615" spans="1:14" x14ac:dyDescent="0.2">
      <c r="A1615" s="3">
        <f t="shared" si="105"/>
        <v>130.29999999999609</v>
      </c>
      <c r="B1615" s="2">
        <v>0.85099999999999998</v>
      </c>
      <c r="C1615" s="3"/>
      <c r="D1615" s="3"/>
      <c r="E1615" s="4"/>
      <c r="F1615" s="3"/>
      <c r="G1615" s="5"/>
      <c r="H1615" s="3"/>
      <c r="J1615" s="3">
        <f t="shared" si="106"/>
        <v>130.29999999999609</v>
      </c>
      <c r="K1615" s="84" t="s">
        <v>41</v>
      </c>
      <c r="M1615" s="3"/>
    </row>
    <row r="1616" spans="1:14" x14ac:dyDescent="0.2">
      <c r="A1616" s="3">
        <f t="shared" si="105"/>
        <v>130.3499999999961</v>
      </c>
      <c r="B1616" s="2">
        <v>0.85099999999999998</v>
      </c>
      <c r="C1616" s="3"/>
      <c r="D1616" s="3"/>
      <c r="E1616" s="4"/>
      <c r="F1616" s="3"/>
      <c r="G1616" s="5"/>
      <c r="H1616" s="3"/>
      <c r="J1616" s="3">
        <f t="shared" si="106"/>
        <v>130.3499999999961</v>
      </c>
      <c r="K1616" s="84" t="s">
        <v>41</v>
      </c>
      <c r="M1616" s="3"/>
    </row>
    <row r="1617" spans="1:13" x14ac:dyDescent="0.2">
      <c r="A1617" s="3">
        <f t="shared" si="105"/>
        <v>130.39999999999611</v>
      </c>
      <c r="B1617" s="2">
        <v>0.85099999999999998</v>
      </c>
      <c r="C1617" s="3"/>
      <c r="D1617" s="3"/>
      <c r="E1617" s="4"/>
      <c r="F1617" s="3"/>
      <c r="G1617" s="5"/>
      <c r="H1617" s="3"/>
      <c r="J1617" s="3">
        <f t="shared" si="106"/>
        <v>130.39999999999611</v>
      </c>
      <c r="K1617" s="84" t="s">
        <v>41</v>
      </c>
      <c r="M1617" s="3"/>
    </row>
    <row r="1618" spans="1:13" x14ac:dyDescent="0.2">
      <c r="A1618" s="3">
        <f t="shared" si="105"/>
        <v>130.44999999999612</v>
      </c>
      <c r="B1618" s="2">
        <v>0.85099999999999998</v>
      </c>
      <c r="C1618" s="3"/>
      <c r="D1618" s="3"/>
      <c r="E1618" s="4"/>
      <c r="F1618" s="3"/>
      <c r="G1618" s="5"/>
      <c r="H1618" s="3"/>
      <c r="J1618" s="3">
        <f t="shared" si="106"/>
        <v>130.44999999999612</v>
      </c>
      <c r="K1618" s="84" t="s">
        <v>41</v>
      </c>
      <c r="M1618" s="3"/>
    </row>
    <row r="1619" spans="1:13" x14ac:dyDescent="0.2">
      <c r="A1619" s="3">
        <f t="shared" si="105"/>
        <v>130.49999999999613</v>
      </c>
      <c r="B1619" s="2">
        <v>0.85099999999999998</v>
      </c>
      <c r="C1619" s="3"/>
      <c r="D1619" s="3"/>
      <c r="E1619" s="4"/>
      <c r="F1619" s="3"/>
      <c r="G1619" s="5"/>
      <c r="H1619" s="3"/>
      <c r="J1619" s="3">
        <f t="shared" si="106"/>
        <v>130.49999999999613</v>
      </c>
      <c r="K1619" s="84" t="s">
        <v>41</v>
      </c>
      <c r="M1619" s="3"/>
    </row>
    <row r="1620" spans="1:13" x14ac:dyDescent="0.2">
      <c r="A1620" s="3">
        <f t="shared" si="105"/>
        <v>130.54999999999615</v>
      </c>
      <c r="B1620" s="2">
        <v>0.85099999999999998</v>
      </c>
      <c r="C1620" s="3"/>
      <c r="D1620" s="3"/>
      <c r="E1620" s="4"/>
      <c r="F1620" s="3"/>
      <c r="G1620" s="5"/>
      <c r="H1620" s="3"/>
      <c r="J1620" s="3">
        <f t="shared" si="106"/>
        <v>130.54999999999615</v>
      </c>
      <c r="K1620" s="84" t="s">
        <v>41</v>
      </c>
      <c r="M1620" s="3"/>
    </row>
    <row r="1621" spans="1:13" x14ac:dyDescent="0.2">
      <c r="A1621" s="3">
        <f t="shared" si="105"/>
        <v>130.59999999999616</v>
      </c>
      <c r="B1621" s="2">
        <v>0.85099999999999998</v>
      </c>
      <c r="C1621" s="3"/>
      <c r="D1621" s="3"/>
      <c r="E1621" s="4"/>
      <c r="F1621" s="3"/>
      <c r="G1621" s="5"/>
      <c r="H1621" s="3"/>
      <c r="J1621" s="3">
        <f t="shared" si="106"/>
        <v>130.59999999999616</v>
      </c>
      <c r="K1621" s="84" t="s">
        <v>41</v>
      </c>
      <c r="M1621" s="3"/>
    </row>
    <row r="1622" spans="1:13" x14ac:dyDescent="0.2">
      <c r="A1622" s="3">
        <f t="shared" si="105"/>
        <v>130.64999999999617</v>
      </c>
      <c r="B1622" s="2">
        <v>0.85099999999999998</v>
      </c>
      <c r="C1622" s="3"/>
      <c r="D1622" s="3"/>
      <c r="E1622" s="4"/>
      <c r="F1622" s="3"/>
      <c r="G1622" s="5"/>
      <c r="H1622" s="3"/>
      <c r="J1622" s="3">
        <f t="shared" si="106"/>
        <v>130.64999999999617</v>
      </c>
      <c r="K1622" s="84" t="s">
        <v>41</v>
      </c>
      <c r="M1622" s="3"/>
    </row>
    <row r="1623" spans="1:13" x14ac:dyDescent="0.2">
      <c r="A1623" s="3">
        <f t="shared" si="105"/>
        <v>130.69999999999618</v>
      </c>
      <c r="B1623" s="2">
        <v>0.85099999999999998</v>
      </c>
      <c r="C1623" s="3"/>
      <c r="D1623" s="3"/>
      <c r="E1623" s="4"/>
      <c r="F1623" s="3"/>
      <c r="G1623" s="5"/>
      <c r="H1623" s="3"/>
      <c r="J1623" s="3">
        <f t="shared" si="106"/>
        <v>130.69999999999618</v>
      </c>
      <c r="K1623" s="84" t="s">
        <v>41</v>
      </c>
      <c r="M1623" s="3"/>
    </row>
    <row r="1624" spans="1:13" x14ac:dyDescent="0.2">
      <c r="A1624" s="3">
        <f t="shared" si="105"/>
        <v>130.74999999999619</v>
      </c>
      <c r="B1624" s="2">
        <v>0.85099999999999998</v>
      </c>
      <c r="C1624" s="3"/>
      <c r="D1624" s="3"/>
      <c r="E1624" s="4"/>
      <c r="F1624" s="3"/>
      <c r="G1624" s="5"/>
      <c r="H1624" s="3"/>
      <c r="J1624" s="3">
        <f t="shared" si="106"/>
        <v>130.74999999999619</v>
      </c>
      <c r="K1624" s="84" t="s">
        <v>41</v>
      </c>
      <c r="M1624" s="3"/>
    </row>
    <row r="1625" spans="1:13" x14ac:dyDescent="0.2">
      <c r="A1625" s="3">
        <f t="shared" si="105"/>
        <v>130.7999999999962</v>
      </c>
      <c r="B1625" s="2">
        <v>0.85</v>
      </c>
      <c r="C1625" s="3"/>
      <c r="D1625" s="3"/>
      <c r="E1625" s="4"/>
      <c r="F1625" s="3"/>
      <c r="G1625" s="5"/>
      <c r="H1625" s="3"/>
      <c r="J1625" s="3">
        <f t="shared" si="106"/>
        <v>130.7999999999962</v>
      </c>
      <c r="K1625" s="84" t="s">
        <v>41</v>
      </c>
      <c r="M1625" s="3"/>
    </row>
    <row r="1626" spans="1:13" x14ac:dyDescent="0.2">
      <c r="A1626" s="3">
        <f t="shared" si="105"/>
        <v>130.84999999999621</v>
      </c>
      <c r="B1626" s="2">
        <v>0.85</v>
      </c>
      <c r="C1626" s="3"/>
      <c r="D1626" s="3"/>
      <c r="E1626" s="4"/>
      <c r="F1626" s="3"/>
      <c r="G1626" s="5"/>
      <c r="H1626" s="3"/>
      <c r="J1626" s="3">
        <f t="shared" si="106"/>
        <v>130.84999999999621</v>
      </c>
      <c r="K1626" s="84" t="s">
        <v>41</v>
      </c>
      <c r="M1626" s="3"/>
    </row>
    <row r="1627" spans="1:13" x14ac:dyDescent="0.2">
      <c r="A1627" s="3">
        <f t="shared" si="105"/>
        <v>130.89999999999623</v>
      </c>
      <c r="B1627" s="2">
        <v>0.85</v>
      </c>
      <c r="C1627" s="3"/>
      <c r="D1627" s="3"/>
      <c r="E1627" s="4"/>
      <c r="F1627" s="3"/>
      <c r="G1627" s="5"/>
      <c r="H1627" s="3"/>
      <c r="J1627" s="3">
        <f t="shared" si="106"/>
        <v>130.89999999999623</v>
      </c>
      <c r="K1627" s="84" t="s">
        <v>41</v>
      </c>
      <c r="M1627" s="3"/>
    </row>
    <row r="1628" spans="1:13" x14ac:dyDescent="0.2">
      <c r="A1628" s="3">
        <f t="shared" si="105"/>
        <v>130.94999999999624</v>
      </c>
      <c r="B1628" s="2">
        <v>0.85</v>
      </c>
      <c r="C1628" s="3"/>
      <c r="D1628" s="3"/>
      <c r="E1628" s="4"/>
      <c r="F1628" s="3"/>
      <c r="G1628" s="5"/>
      <c r="H1628" s="3"/>
      <c r="J1628" s="3">
        <f t="shared" si="106"/>
        <v>130.94999999999624</v>
      </c>
      <c r="K1628" s="84" t="s">
        <v>41</v>
      </c>
      <c r="M1628" s="3"/>
    </row>
    <row r="1629" spans="1:13" x14ac:dyDescent="0.2">
      <c r="A1629" s="3">
        <f t="shared" si="105"/>
        <v>130.99999999999625</v>
      </c>
      <c r="B1629" s="2">
        <v>0.85</v>
      </c>
      <c r="C1629" s="3"/>
      <c r="D1629" s="3"/>
      <c r="E1629" s="4"/>
      <c r="F1629" s="3"/>
      <c r="G1629" s="5"/>
      <c r="H1629" s="3"/>
      <c r="J1629" s="3">
        <f t="shared" si="106"/>
        <v>130.99999999999625</v>
      </c>
      <c r="K1629" s="84" t="s">
        <v>41</v>
      </c>
      <c r="M1629" s="3"/>
    </row>
    <row r="1630" spans="1:13" x14ac:dyDescent="0.2">
      <c r="A1630" s="3">
        <f t="shared" si="105"/>
        <v>131.04999999999626</v>
      </c>
      <c r="B1630" s="2">
        <v>0.85</v>
      </c>
      <c r="C1630" s="3"/>
      <c r="D1630" s="3"/>
      <c r="E1630" s="4"/>
      <c r="F1630" s="3"/>
      <c r="G1630" s="5"/>
      <c r="H1630" s="3"/>
      <c r="J1630" s="3">
        <f t="shared" si="106"/>
        <v>131.04999999999626</v>
      </c>
      <c r="K1630" s="84" t="s">
        <v>41</v>
      </c>
      <c r="M1630" s="3"/>
    </row>
    <row r="1631" spans="1:13" x14ac:dyDescent="0.2">
      <c r="A1631" s="3">
        <f t="shared" si="105"/>
        <v>131.09999999999627</v>
      </c>
      <c r="B1631" s="2">
        <v>0.85</v>
      </c>
      <c r="C1631" s="3"/>
      <c r="D1631" s="3"/>
      <c r="E1631" s="4"/>
      <c r="F1631" s="3"/>
      <c r="G1631" s="5"/>
      <c r="H1631" s="3"/>
      <c r="J1631" s="3">
        <f t="shared" si="106"/>
        <v>131.09999999999627</v>
      </c>
      <c r="K1631" s="84" t="s">
        <v>41</v>
      </c>
      <c r="M1631" s="3"/>
    </row>
    <row r="1632" spans="1:13" x14ac:dyDescent="0.2">
      <c r="A1632" s="3">
        <f t="shared" si="105"/>
        <v>131.14999999999628</v>
      </c>
      <c r="B1632" s="2">
        <v>0.85</v>
      </c>
      <c r="C1632" s="3"/>
      <c r="D1632" s="3"/>
      <c r="E1632" s="4"/>
      <c r="F1632" s="3"/>
      <c r="G1632" s="5"/>
      <c r="H1632" s="3"/>
      <c r="J1632" s="3">
        <f t="shared" si="106"/>
        <v>131.14999999999628</v>
      </c>
      <c r="K1632" s="84" t="s">
        <v>41</v>
      </c>
      <c r="M1632" s="3"/>
    </row>
    <row r="1633" spans="1:13" x14ac:dyDescent="0.2">
      <c r="A1633" s="3">
        <f t="shared" si="105"/>
        <v>131.19999999999629</v>
      </c>
      <c r="B1633" s="2">
        <v>0.85</v>
      </c>
      <c r="C1633" s="3"/>
      <c r="D1633" s="3"/>
      <c r="E1633" s="4"/>
      <c r="F1633" s="3"/>
      <c r="G1633" s="5"/>
      <c r="H1633" s="3"/>
      <c r="J1633" s="3">
        <f t="shared" si="106"/>
        <v>131.19999999999629</v>
      </c>
      <c r="K1633" s="84" t="s">
        <v>41</v>
      </c>
      <c r="M1633" s="3"/>
    </row>
    <row r="1634" spans="1:13" x14ac:dyDescent="0.2">
      <c r="A1634" s="3">
        <f t="shared" si="105"/>
        <v>131.24999999999631</v>
      </c>
      <c r="B1634" s="2">
        <v>0.85</v>
      </c>
      <c r="C1634" s="3"/>
      <c r="D1634" s="3"/>
      <c r="E1634" s="4"/>
      <c r="F1634" s="3"/>
      <c r="G1634" s="5"/>
      <c r="H1634" s="3"/>
      <c r="J1634" s="3">
        <f t="shared" si="106"/>
        <v>131.24999999999631</v>
      </c>
      <c r="K1634" s="84" t="s">
        <v>41</v>
      </c>
      <c r="M1634" s="3"/>
    </row>
    <row r="1635" spans="1:13" x14ac:dyDescent="0.2">
      <c r="A1635" s="3">
        <f t="shared" si="105"/>
        <v>131.29999999999632</v>
      </c>
      <c r="B1635" s="2">
        <v>0.85</v>
      </c>
      <c r="C1635" s="3"/>
      <c r="D1635" s="3"/>
      <c r="E1635" s="4"/>
      <c r="F1635" s="3"/>
      <c r="G1635" s="5"/>
      <c r="H1635" s="3"/>
      <c r="J1635" s="3">
        <f t="shared" si="106"/>
        <v>131.29999999999632</v>
      </c>
      <c r="K1635" s="84" t="s">
        <v>41</v>
      </c>
      <c r="M1635" s="3"/>
    </row>
    <row r="1636" spans="1:13" x14ac:dyDescent="0.2">
      <c r="A1636" s="3">
        <f t="shared" si="105"/>
        <v>131.34999999999633</v>
      </c>
      <c r="B1636" s="2">
        <v>0.85</v>
      </c>
      <c r="C1636" s="3"/>
      <c r="D1636" s="3"/>
      <c r="E1636" s="4"/>
      <c r="F1636" s="3"/>
      <c r="G1636" s="5"/>
      <c r="H1636" s="3"/>
      <c r="J1636" s="3">
        <f t="shared" si="106"/>
        <v>131.34999999999633</v>
      </c>
      <c r="K1636" s="84" t="s">
        <v>41</v>
      </c>
      <c r="M1636" s="3"/>
    </row>
    <row r="1637" spans="1:13" x14ac:dyDescent="0.2">
      <c r="A1637" s="3">
        <f t="shared" si="105"/>
        <v>131.39999999999634</v>
      </c>
      <c r="B1637" s="2">
        <v>0.85</v>
      </c>
      <c r="C1637" s="3"/>
      <c r="D1637" s="3"/>
      <c r="E1637" s="4"/>
      <c r="F1637" s="3"/>
      <c r="G1637" s="5"/>
      <c r="H1637" s="3"/>
      <c r="J1637" s="3">
        <f t="shared" si="106"/>
        <v>131.39999999999634</v>
      </c>
      <c r="K1637" s="84" t="s">
        <v>41</v>
      </c>
      <c r="M1637" s="3"/>
    </row>
    <row r="1638" spans="1:13" x14ac:dyDescent="0.2">
      <c r="A1638" s="3">
        <f t="shared" si="105"/>
        <v>131.44999999999635</v>
      </c>
      <c r="B1638" s="2">
        <v>0.85</v>
      </c>
      <c r="C1638" s="3"/>
      <c r="D1638" s="3"/>
      <c r="E1638" s="4"/>
      <c r="F1638" s="3"/>
      <c r="G1638" s="5"/>
      <c r="H1638" s="3"/>
      <c r="J1638" s="3">
        <f t="shared" si="106"/>
        <v>131.44999999999635</v>
      </c>
      <c r="K1638" s="84" t="s">
        <v>41</v>
      </c>
      <c r="M1638" s="3"/>
    </row>
    <row r="1639" spans="1:13" x14ac:dyDescent="0.2">
      <c r="A1639" s="3">
        <f t="shared" si="105"/>
        <v>131.49999999999636</v>
      </c>
      <c r="B1639" s="2">
        <v>0.85</v>
      </c>
      <c r="C1639" s="3"/>
      <c r="D1639" s="3"/>
      <c r="E1639" s="4"/>
      <c r="F1639" s="3"/>
      <c r="G1639" s="5"/>
      <c r="H1639" s="3"/>
      <c r="J1639" s="3">
        <f t="shared" si="106"/>
        <v>131.49999999999636</v>
      </c>
      <c r="K1639" s="84" t="s">
        <v>41</v>
      </c>
      <c r="M1639" s="3"/>
    </row>
    <row r="1640" spans="1:13" x14ac:dyDescent="0.2">
      <c r="A1640" s="3">
        <f t="shared" si="105"/>
        <v>131.54999999999637</v>
      </c>
      <c r="B1640" s="2">
        <v>0.84899999999999998</v>
      </c>
      <c r="C1640" s="3"/>
      <c r="D1640" s="3"/>
      <c r="E1640" s="4"/>
      <c r="F1640" s="3"/>
      <c r="G1640" s="5"/>
      <c r="H1640" s="3"/>
      <c r="J1640" s="3">
        <f t="shared" si="106"/>
        <v>131.54999999999637</v>
      </c>
      <c r="K1640" s="84" t="s">
        <v>41</v>
      </c>
      <c r="M1640" s="3"/>
    </row>
    <row r="1641" spans="1:13" x14ac:dyDescent="0.2">
      <c r="A1641" s="3">
        <f t="shared" si="105"/>
        <v>131.59999999999638</v>
      </c>
      <c r="B1641" s="2">
        <v>0.84899999999999998</v>
      </c>
      <c r="C1641" s="3"/>
      <c r="D1641" s="3"/>
      <c r="E1641" s="4"/>
      <c r="F1641" s="3"/>
      <c r="G1641" s="5"/>
      <c r="H1641" s="3"/>
      <c r="J1641" s="3">
        <f t="shared" si="106"/>
        <v>131.59999999999638</v>
      </c>
      <c r="K1641" s="84" t="s">
        <v>41</v>
      </c>
      <c r="M1641" s="3"/>
    </row>
    <row r="1642" spans="1:13" x14ac:dyDescent="0.2">
      <c r="A1642" s="3">
        <f t="shared" si="105"/>
        <v>131.6499999999964</v>
      </c>
      <c r="B1642" s="2">
        <v>0.84899999999999998</v>
      </c>
      <c r="C1642" s="3"/>
      <c r="D1642" s="3"/>
      <c r="E1642" s="4"/>
      <c r="F1642" s="3"/>
      <c r="G1642" s="5"/>
      <c r="H1642" s="3"/>
      <c r="J1642" s="3">
        <f t="shared" si="106"/>
        <v>131.6499999999964</v>
      </c>
      <c r="K1642" s="84" t="s">
        <v>41</v>
      </c>
      <c r="M1642" s="3"/>
    </row>
    <row r="1643" spans="1:13" x14ac:dyDescent="0.2">
      <c r="A1643" s="3">
        <f t="shared" si="105"/>
        <v>131.69999999999641</v>
      </c>
      <c r="B1643" s="2">
        <v>0.84899999999999998</v>
      </c>
      <c r="C1643" s="3"/>
      <c r="D1643" s="3"/>
      <c r="E1643" s="4"/>
      <c r="F1643" s="3"/>
      <c r="G1643" s="5"/>
      <c r="H1643" s="3"/>
      <c r="J1643" s="3">
        <f t="shared" si="106"/>
        <v>131.69999999999641</v>
      </c>
      <c r="K1643" s="84" t="s">
        <v>41</v>
      </c>
      <c r="M1643" s="3"/>
    </row>
    <row r="1644" spans="1:13" x14ac:dyDescent="0.2">
      <c r="A1644" s="3">
        <f t="shared" si="105"/>
        <v>131.74999999999642</v>
      </c>
      <c r="B1644" s="2">
        <v>0.84899999999999998</v>
      </c>
      <c r="C1644" s="3"/>
      <c r="D1644" s="3"/>
      <c r="E1644" s="4"/>
      <c r="F1644" s="3"/>
      <c r="G1644" s="5"/>
      <c r="H1644" s="3"/>
      <c r="J1644" s="3">
        <f t="shared" si="106"/>
        <v>131.74999999999642</v>
      </c>
      <c r="K1644" s="84" t="s">
        <v>41</v>
      </c>
      <c r="M1644" s="3"/>
    </row>
    <row r="1645" spans="1:13" x14ac:dyDescent="0.2">
      <c r="A1645" s="3">
        <f t="shared" si="105"/>
        <v>131.79999999999643</v>
      </c>
      <c r="B1645" s="2">
        <v>0.84899999999999998</v>
      </c>
      <c r="C1645" s="3"/>
      <c r="D1645" s="3"/>
      <c r="E1645" s="4"/>
      <c r="F1645" s="3"/>
      <c r="G1645" s="5"/>
      <c r="H1645" s="3"/>
      <c r="J1645" s="3">
        <f t="shared" si="106"/>
        <v>131.79999999999643</v>
      </c>
      <c r="K1645" s="84" t="s">
        <v>41</v>
      </c>
      <c r="M1645" s="3"/>
    </row>
    <row r="1646" spans="1:13" x14ac:dyDescent="0.2">
      <c r="A1646" s="3">
        <f t="shared" si="105"/>
        <v>131.84999999999644</v>
      </c>
      <c r="B1646" s="2">
        <v>0.84899999999999998</v>
      </c>
      <c r="C1646" s="3"/>
      <c r="D1646" s="3"/>
      <c r="E1646" s="4"/>
      <c r="F1646" s="3"/>
      <c r="G1646" s="5"/>
      <c r="H1646" s="3"/>
      <c r="J1646" s="3">
        <f t="shared" si="106"/>
        <v>131.84999999999644</v>
      </c>
      <c r="K1646" s="84" t="s">
        <v>41</v>
      </c>
      <c r="M1646" s="3"/>
    </row>
    <row r="1647" spans="1:13" x14ac:dyDescent="0.2">
      <c r="A1647" s="3">
        <f t="shared" si="105"/>
        <v>131.89999999999645</v>
      </c>
      <c r="B1647" s="2">
        <v>0.84899999999999998</v>
      </c>
      <c r="C1647" s="3"/>
      <c r="D1647" s="3"/>
      <c r="E1647" s="4"/>
      <c r="F1647" s="3"/>
      <c r="G1647" s="5"/>
      <c r="H1647" s="3"/>
      <c r="J1647" s="3">
        <f t="shared" si="106"/>
        <v>131.89999999999645</v>
      </c>
      <c r="K1647" s="84" t="s">
        <v>41</v>
      </c>
      <c r="M1647" s="3"/>
    </row>
    <row r="1648" spans="1:13" x14ac:dyDescent="0.2">
      <c r="A1648" s="3">
        <f t="shared" si="105"/>
        <v>131.94999999999646</v>
      </c>
      <c r="B1648" s="2">
        <v>0.84899999999999998</v>
      </c>
      <c r="C1648" s="3"/>
      <c r="D1648" s="3"/>
      <c r="E1648" s="4"/>
      <c r="F1648" s="3"/>
      <c r="G1648" s="5"/>
      <c r="H1648" s="3"/>
      <c r="J1648" s="3">
        <f t="shared" si="106"/>
        <v>131.94999999999646</v>
      </c>
      <c r="K1648" s="84" t="s">
        <v>41</v>
      </c>
      <c r="M1648" s="3"/>
    </row>
    <row r="1649" spans="1:13" x14ac:dyDescent="0.2">
      <c r="A1649" s="3">
        <f t="shared" si="105"/>
        <v>131.99999999999648</v>
      </c>
      <c r="B1649" s="2">
        <v>0.84899999999999998</v>
      </c>
      <c r="C1649" s="3"/>
      <c r="D1649" s="3"/>
      <c r="E1649" s="4"/>
      <c r="F1649" s="3"/>
      <c r="G1649" s="5"/>
      <c r="H1649" s="3"/>
      <c r="J1649" s="3">
        <f t="shared" si="106"/>
        <v>131.99999999999648</v>
      </c>
      <c r="K1649" s="84" t="s">
        <v>41</v>
      </c>
      <c r="M1649" s="3"/>
    </row>
    <row r="1650" spans="1:13" x14ac:dyDescent="0.2">
      <c r="A1650" s="3">
        <f t="shared" si="105"/>
        <v>132.04999999999649</v>
      </c>
      <c r="B1650" s="2">
        <v>0.84899999999999998</v>
      </c>
      <c r="C1650" s="3"/>
      <c r="D1650" s="3"/>
      <c r="E1650" s="4"/>
      <c r="F1650" s="3"/>
      <c r="G1650" s="5"/>
      <c r="H1650" s="3"/>
      <c r="J1650" s="3">
        <f t="shared" si="106"/>
        <v>132.04999999999649</v>
      </c>
      <c r="K1650" s="84" t="s">
        <v>41</v>
      </c>
      <c r="M1650" s="3"/>
    </row>
    <row r="1651" spans="1:13" x14ac:dyDescent="0.2">
      <c r="A1651" s="3">
        <f t="shared" si="105"/>
        <v>132.0999999999965</v>
      </c>
      <c r="B1651" s="2">
        <v>0.84899999999999998</v>
      </c>
      <c r="C1651" s="3"/>
      <c r="D1651" s="3"/>
      <c r="E1651" s="4"/>
      <c r="F1651" s="3"/>
      <c r="G1651" s="5"/>
      <c r="H1651" s="3"/>
      <c r="J1651" s="3">
        <f t="shared" si="106"/>
        <v>132.0999999999965</v>
      </c>
      <c r="K1651" s="84" t="s">
        <v>41</v>
      </c>
      <c r="M1651" s="3"/>
    </row>
    <row r="1652" spans="1:13" x14ac:dyDescent="0.2">
      <c r="A1652" s="3">
        <f t="shared" si="105"/>
        <v>132.14999999999651</v>
      </c>
      <c r="B1652" s="2">
        <v>0.84899999999999998</v>
      </c>
      <c r="C1652" s="3"/>
      <c r="D1652" s="3"/>
      <c r="E1652" s="4"/>
      <c r="F1652" s="3"/>
      <c r="G1652" s="5"/>
      <c r="H1652" s="3"/>
      <c r="J1652" s="3">
        <f t="shared" si="106"/>
        <v>132.14999999999651</v>
      </c>
      <c r="K1652" s="84" t="s">
        <v>41</v>
      </c>
      <c r="M1652" s="3"/>
    </row>
    <row r="1653" spans="1:13" x14ac:dyDescent="0.2">
      <c r="A1653" s="3">
        <f t="shared" si="105"/>
        <v>132.19999999999652</v>
      </c>
      <c r="B1653" s="2">
        <v>0.84899999999999998</v>
      </c>
      <c r="C1653" s="3"/>
      <c r="D1653" s="3"/>
      <c r="E1653" s="4"/>
      <c r="F1653" s="3"/>
      <c r="G1653" s="5"/>
      <c r="H1653" s="3"/>
      <c r="J1653" s="3">
        <f t="shared" si="106"/>
        <v>132.19999999999652</v>
      </c>
      <c r="K1653" s="84" t="s">
        <v>41</v>
      </c>
      <c r="M1653" s="3"/>
    </row>
    <row r="1654" spans="1:13" x14ac:dyDescent="0.2">
      <c r="A1654" s="3">
        <f t="shared" si="105"/>
        <v>132.24999999999653</v>
      </c>
      <c r="B1654" s="2">
        <v>0.84899999999999998</v>
      </c>
      <c r="C1654" s="3"/>
      <c r="D1654" s="3"/>
      <c r="E1654" s="4"/>
      <c r="F1654" s="3"/>
      <c r="G1654" s="5"/>
      <c r="H1654" s="3"/>
      <c r="J1654" s="3">
        <f t="shared" si="106"/>
        <v>132.24999999999653</v>
      </c>
      <c r="K1654" s="84" t="s">
        <v>41</v>
      </c>
      <c r="M1654" s="3"/>
    </row>
    <row r="1655" spans="1:13" x14ac:dyDescent="0.2">
      <c r="A1655" s="3">
        <f t="shared" si="105"/>
        <v>132.29999999999654</v>
      </c>
      <c r="B1655" s="2">
        <v>0.84799999999999998</v>
      </c>
      <c r="C1655" s="3"/>
      <c r="D1655" s="3"/>
      <c r="E1655" s="4"/>
      <c r="F1655" s="3"/>
      <c r="G1655" s="5"/>
      <c r="H1655" s="3"/>
      <c r="J1655" s="3">
        <f t="shared" si="106"/>
        <v>132.29999999999654</v>
      </c>
      <c r="K1655" s="84" t="s">
        <v>41</v>
      </c>
      <c r="M1655" s="3"/>
    </row>
    <row r="1656" spans="1:13" x14ac:dyDescent="0.2">
      <c r="A1656" s="3">
        <f t="shared" si="105"/>
        <v>132.34999999999656</v>
      </c>
      <c r="B1656" s="2">
        <v>0.84799999999999998</v>
      </c>
      <c r="C1656" s="3"/>
      <c r="D1656" s="3"/>
      <c r="E1656" s="4"/>
      <c r="F1656" s="3"/>
      <c r="G1656" s="5"/>
      <c r="H1656" s="3"/>
      <c r="J1656" s="3">
        <f t="shared" si="106"/>
        <v>132.34999999999656</v>
      </c>
      <c r="K1656" s="84" t="s">
        <v>41</v>
      </c>
      <c r="M1656" s="3"/>
    </row>
    <row r="1657" spans="1:13" x14ac:dyDescent="0.2">
      <c r="A1657" s="3">
        <f t="shared" si="105"/>
        <v>132.39999999999657</v>
      </c>
      <c r="B1657" s="2">
        <v>0.84799999999999998</v>
      </c>
      <c r="C1657" s="3"/>
      <c r="D1657" s="3"/>
      <c r="E1657" s="4"/>
      <c r="F1657" s="3"/>
      <c r="G1657" s="5"/>
      <c r="H1657" s="3"/>
      <c r="J1657" s="3">
        <f t="shared" si="106"/>
        <v>132.39999999999657</v>
      </c>
      <c r="K1657" s="84" t="s">
        <v>41</v>
      </c>
      <c r="M1657" s="3"/>
    </row>
    <row r="1658" spans="1:13" x14ac:dyDescent="0.2">
      <c r="A1658" s="3">
        <f t="shared" si="105"/>
        <v>132.44999999999658</v>
      </c>
      <c r="B1658" s="2">
        <v>0.84799999999999998</v>
      </c>
      <c r="C1658" s="3"/>
      <c r="D1658" s="3"/>
      <c r="E1658" s="4"/>
      <c r="F1658" s="3"/>
      <c r="G1658" s="5"/>
      <c r="H1658" s="3"/>
      <c r="J1658" s="3">
        <f t="shared" si="106"/>
        <v>132.44999999999658</v>
      </c>
      <c r="K1658" s="84" t="s">
        <v>41</v>
      </c>
      <c r="M1658" s="3"/>
    </row>
    <row r="1659" spans="1:13" x14ac:dyDescent="0.2">
      <c r="A1659" s="3">
        <f t="shared" si="105"/>
        <v>132.49999999999659</v>
      </c>
      <c r="B1659" s="2">
        <v>0.84799999999999998</v>
      </c>
      <c r="C1659" s="3"/>
      <c r="D1659" s="3"/>
      <c r="E1659" s="4"/>
      <c r="F1659" s="3"/>
      <c r="G1659" s="5"/>
      <c r="H1659" s="3"/>
      <c r="J1659" s="3">
        <f t="shared" si="106"/>
        <v>132.49999999999659</v>
      </c>
      <c r="K1659" s="84" t="s">
        <v>41</v>
      </c>
      <c r="M1659" s="3"/>
    </row>
    <row r="1660" spans="1:13" x14ac:dyDescent="0.2">
      <c r="A1660" s="3">
        <f t="shared" si="105"/>
        <v>132.5499999999966</v>
      </c>
      <c r="B1660" s="2">
        <v>0.84799999999999998</v>
      </c>
      <c r="C1660" s="3"/>
      <c r="D1660" s="3"/>
      <c r="E1660" s="4"/>
      <c r="F1660" s="3"/>
      <c r="G1660" s="5"/>
      <c r="H1660" s="3"/>
      <c r="J1660" s="3">
        <f t="shared" si="106"/>
        <v>132.5499999999966</v>
      </c>
      <c r="K1660" s="84" t="s">
        <v>41</v>
      </c>
      <c r="M1660" s="3"/>
    </row>
    <row r="1661" spans="1:13" x14ac:dyDescent="0.2">
      <c r="A1661" s="3">
        <f t="shared" si="105"/>
        <v>132.59999999999661</v>
      </c>
      <c r="B1661" s="2">
        <v>0.84799999999999998</v>
      </c>
      <c r="C1661" s="3"/>
      <c r="D1661" s="3"/>
      <c r="E1661" s="4"/>
      <c r="F1661" s="3"/>
      <c r="G1661" s="5"/>
      <c r="H1661" s="3"/>
      <c r="J1661" s="3">
        <f t="shared" si="106"/>
        <v>132.59999999999661</v>
      </c>
      <c r="K1661" s="84" t="s">
        <v>41</v>
      </c>
      <c r="M1661" s="3"/>
    </row>
    <row r="1662" spans="1:13" x14ac:dyDescent="0.2">
      <c r="A1662" s="3">
        <f t="shared" si="105"/>
        <v>132.64999999999662</v>
      </c>
      <c r="B1662" s="2">
        <v>0.84799999999999998</v>
      </c>
      <c r="C1662" s="3"/>
      <c r="D1662" s="3"/>
      <c r="E1662" s="4"/>
      <c r="F1662" s="3"/>
      <c r="G1662" s="5"/>
      <c r="H1662" s="3"/>
      <c r="J1662" s="3">
        <f t="shared" si="106"/>
        <v>132.64999999999662</v>
      </c>
      <c r="K1662" s="84" t="s">
        <v>41</v>
      </c>
      <c r="M1662" s="3"/>
    </row>
    <row r="1663" spans="1:13" x14ac:dyDescent="0.2">
      <c r="A1663" s="3">
        <f t="shared" si="105"/>
        <v>132.69999999999663</v>
      </c>
      <c r="B1663" s="2">
        <v>0.84799999999999998</v>
      </c>
      <c r="C1663" s="3"/>
      <c r="D1663" s="3"/>
      <c r="E1663" s="4"/>
      <c r="F1663" s="3"/>
      <c r="G1663" s="5"/>
      <c r="H1663" s="3"/>
      <c r="J1663" s="3">
        <f t="shared" si="106"/>
        <v>132.69999999999663</v>
      </c>
      <c r="K1663" s="84" t="s">
        <v>41</v>
      </c>
      <c r="M1663" s="3"/>
    </row>
    <row r="1664" spans="1:13" x14ac:dyDescent="0.2">
      <c r="A1664" s="3">
        <f t="shared" si="105"/>
        <v>132.74999999999665</v>
      </c>
      <c r="B1664" s="2">
        <v>0.84799999999999998</v>
      </c>
      <c r="C1664" s="3"/>
      <c r="D1664" s="3"/>
      <c r="E1664" s="4"/>
      <c r="F1664" s="3"/>
      <c r="G1664" s="5"/>
      <c r="H1664" s="3"/>
      <c r="J1664" s="3">
        <f t="shared" si="106"/>
        <v>132.74999999999665</v>
      </c>
      <c r="K1664" s="84" t="s">
        <v>41</v>
      </c>
      <c r="M1664" s="3"/>
    </row>
    <row r="1665" spans="1:13" x14ac:dyDescent="0.2">
      <c r="A1665" s="3">
        <f t="shared" si="105"/>
        <v>132.79999999999666</v>
      </c>
      <c r="B1665" s="2">
        <v>0.84799999999999998</v>
      </c>
      <c r="C1665" s="3"/>
      <c r="D1665" s="3"/>
      <c r="E1665" s="4"/>
      <c r="F1665" s="3"/>
      <c r="G1665" s="5"/>
      <c r="H1665" s="3"/>
      <c r="J1665" s="3">
        <f t="shared" si="106"/>
        <v>132.79999999999666</v>
      </c>
      <c r="K1665" s="84" t="s">
        <v>41</v>
      </c>
      <c r="M1665" s="3"/>
    </row>
    <row r="1666" spans="1:13" x14ac:dyDescent="0.2">
      <c r="A1666" s="3">
        <f t="shared" si="105"/>
        <v>132.84999999999667</v>
      </c>
      <c r="B1666" s="2">
        <v>0.84799999999999998</v>
      </c>
      <c r="C1666" s="3"/>
      <c r="D1666" s="3"/>
      <c r="E1666" s="4"/>
      <c r="F1666" s="3"/>
      <c r="G1666" s="5"/>
      <c r="H1666" s="3"/>
      <c r="J1666" s="3">
        <f t="shared" si="106"/>
        <v>132.84999999999667</v>
      </c>
      <c r="K1666" s="84" t="s">
        <v>41</v>
      </c>
      <c r="M1666" s="3"/>
    </row>
    <row r="1667" spans="1:13" x14ac:dyDescent="0.2">
      <c r="A1667" s="3">
        <f t="shared" si="105"/>
        <v>132.89999999999668</v>
      </c>
      <c r="B1667" s="2">
        <v>0.84799999999999998</v>
      </c>
      <c r="C1667" s="3"/>
      <c r="D1667" s="3"/>
      <c r="E1667" s="4"/>
      <c r="F1667" s="3"/>
      <c r="G1667" s="5"/>
      <c r="H1667" s="3"/>
      <c r="J1667" s="3">
        <f t="shared" si="106"/>
        <v>132.89999999999668</v>
      </c>
      <c r="K1667" s="84" t="s">
        <v>41</v>
      </c>
      <c r="M1667" s="3"/>
    </row>
    <row r="1668" spans="1:13" x14ac:dyDescent="0.2">
      <c r="A1668" s="3">
        <f t="shared" si="105"/>
        <v>132.94999999999669</v>
      </c>
      <c r="B1668" s="2">
        <v>0.84799999999999998</v>
      </c>
      <c r="C1668" s="3"/>
      <c r="D1668" s="3"/>
      <c r="E1668" s="4"/>
      <c r="F1668" s="3"/>
      <c r="G1668" s="5"/>
      <c r="H1668" s="3"/>
      <c r="J1668" s="3">
        <f t="shared" si="106"/>
        <v>132.94999999999669</v>
      </c>
      <c r="K1668" s="84" t="s">
        <v>41</v>
      </c>
      <c r="M1668" s="3"/>
    </row>
    <row r="1669" spans="1:13" x14ac:dyDescent="0.2">
      <c r="A1669" s="3">
        <f t="shared" si="105"/>
        <v>132.9999999999967</v>
      </c>
      <c r="B1669" s="2">
        <v>0.84799999999999998</v>
      </c>
      <c r="C1669" s="3"/>
      <c r="D1669" s="3"/>
      <c r="E1669" s="4"/>
      <c r="F1669" s="3"/>
      <c r="G1669" s="5"/>
      <c r="H1669" s="3"/>
      <c r="J1669" s="3">
        <f t="shared" si="106"/>
        <v>132.9999999999967</v>
      </c>
      <c r="K1669" s="84" t="s">
        <v>41</v>
      </c>
      <c r="M1669" s="3"/>
    </row>
    <row r="1670" spans="1:13" x14ac:dyDescent="0.2">
      <c r="A1670" s="3">
        <f t="shared" si="105"/>
        <v>133.04999999999671</v>
      </c>
      <c r="B1670" s="2">
        <v>0.84799999999999998</v>
      </c>
      <c r="C1670" s="3"/>
      <c r="D1670" s="3"/>
      <c r="E1670" s="4"/>
      <c r="F1670" s="3"/>
      <c r="G1670" s="5"/>
      <c r="H1670" s="3"/>
      <c r="J1670" s="3">
        <f t="shared" si="106"/>
        <v>133.04999999999671</v>
      </c>
      <c r="K1670" s="84" t="s">
        <v>41</v>
      </c>
      <c r="M1670" s="3"/>
    </row>
    <row r="1671" spans="1:13" x14ac:dyDescent="0.2">
      <c r="A1671" s="3">
        <f t="shared" si="105"/>
        <v>133.09999999999673</v>
      </c>
      <c r="B1671" s="2">
        <v>0.84799999999999998</v>
      </c>
      <c r="C1671" s="3"/>
      <c r="D1671" s="3"/>
      <c r="E1671" s="4"/>
      <c r="F1671" s="3"/>
      <c r="G1671" s="5"/>
      <c r="H1671" s="3"/>
      <c r="J1671" s="3">
        <f t="shared" si="106"/>
        <v>133.09999999999673</v>
      </c>
      <c r="K1671" s="84" t="s">
        <v>41</v>
      </c>
      <c r="M1671" s="3"/>
    </row>
    <row r="1672" spans="1:13" x14ac:dyDescent="0.2">
      <c r="A1672" s="3">
        <f t="shared" si="105"/>
        <v>133.14999999999674</v>
      </c>
      <c r="B1672" s="2">
        <v>0.84799999999999998</v>
      </c>
      <c r="C1672" s="3"/>
      <c r="D1672" s="3"/>
      <c r="E1672" s="4"/>
      <c r="F1672" s="3"/>
      <c r="G1672" s="5"/>
      <c r="H1672" s="3"/>
      <c r="J1672" s="3">
        <f t="shared" si="106"/>
        <v>133.14999999999674</v>
      </c>
      <c r="K1672" s="84" t="s">
        <v>41</v>
      </c>
      <c r="M1672" s="3"/>
    </row>
    <row r="1673" spans="1:13" x14ac:dyDescent="0.2">
      <c r="A1673" s="3">
        <f t="shared" si="105"/>
        <v>133.19999999999675</v>
      </c>
      <c r="B1673" s="2">
        <v>0.84799999999999998</v>
      </c>
      <c r="C1673" s="3"/>
      <c r="D1673" s="3"/>
      <c r="E1673" s="4"/>
      <c r="F1673" s="3"/>
      <c r="G1673" s="5"/>
      <c r="H1673" s="3"/>
      <c r="J1673" s="3">
        <f t="shared" si="106"/>
        <v>133.19999999999675</v>
      </c>
      <c r="K1673" s="84" t="s">
        <v>41</v>
      </c>
      <c r="M1673" s="3"/>
    </row>
    <row r="1674" spans="1:13" x14ac:dyDescent="0.2">
      <c r="A1674" s="3">
        <f t="shared" ref="A1674:A1737" si="107">A1673+0.05</f>
        <v>133.24999999999676</v>
      </c>
      <c r="B1674" s="2">
        <v>0.84799999999999998</v>
      </c>
      <c r="C1674" s="3"/>
      <c r="D1674" s="3"/>
      <c r="E1674" s="4"/>
      <c r="F1674" s="3"/>
      <c r="G1674" s="5"/>
      <c r="H1674" s="3"/>
      <c r="J1674" s="3">
        <f t="shared" ref="J1674:J1737" si="108">J1673+0.05</f>
        <v>133.24999999999676</v>
      </c>
      <c r="K1674" s="84" t="s">
        <v>41</v>
      </c>
      <c r="M1674" s="3"/>
    </row>
    <row r="1675" spans="1:13" x14ac:dyDescent="0.2">
      <c r="A1675" s="3">
        <f t="shared" si="107"/>
        <v>133.29999999999677</v>
      </c>
      <c r="B1675" s="2">
        <v>0.84699999999999998</v>
      </c>
      <c r="C1675" s="3"/>
      <c r="D1675" s="3"/>
      <c r="E1675" s="4"/>
      <c r="F1675" s="3"/>
      <c r="G1675" s="5"/>
      <c r="H1675" s="3"/>
      <c r="J1675" s="3">
        <f t="shared" si="108"/>
        <v>133.29999999999677</v>
      </c>
      <c r="K1675" s="84" t="s">
        <v>41</v>
      </c>
      <c r="M1675" s="3"/>
    </row>
    <row r="1676" spans="1:13" x14ac:dyDescent="0.2">
      <c r="A1676" s="3">
        <f t="shared" si="107"/>
        <v>133.34999999999678</v>
      </c>
      <c r="B1676" s="2">
        <v>0.84699999999999998</v>
      </c>
      <c r="C1676" s="3"/>
      <c r="D1676" s="3"/>
      <c r="E1676" s="4"/>
      <c r="F1676" s="3"/>
      <c r="G1676" s="5"/>
      <c r="H1676" s="3"/>
      <c r="J1676" s="3">
        <f t="shared" si="108"/>
        <v>133.34999999999678</v>
      </c>
      <c r="K1676" s="84" t="s">
        <v>41</v>
      </c>
      <c r="M1676" s="3"/>
    </row>
    <row r="1677" spans="1:13" x14ac:dyDescent="0.2">
      <c r="A1677" s="3">
        <f t="shared" si="107"/>
        <v>133.39999999999679</v>
      </c>
      <c r="B1677" s="2">
        <v>0.84699999999999998</v>
      </c>
      <c r="C1677" s="3"/>
      <c r="D1677" s="3"/>
      <c r="E1677" s="4"/>
      <c r="F1677" s="3"/>
      <c r="G1677" s="5"/>
      <c r="H1677" s="3"/>
      <c r="J1677" s="3">
        <f t="shared" si="108"/>
        <v>133.39999999999679</v>
      </c>
      <c r="K1677" s="84" t="s">
        <v>41</v>
      </c>
      <c r="M1677" s="3"/>
    </row>
    <row r="1678" spans="1:13" x14ac:dyDescent="0.2">
      <c r="A1678" s="3">
        <f t="shared" si="107"/>
        <v>133.44999999999681</v>
      </c>
      <c r="B1678" s="2">
        <v>0.84699999999999998</v>
      </c>
      <c r="C1678" s="3"/>
      <c r="D1678" s="3"/>
      <c r="E1678" s="4"/>
      <c r="F1678" s="3"/>
      <c r="G1678" s="5"/>
      <c r="H1678" s="3"/>
      <c r="J1678" s="3">
        <f t="shared" si="108"/>
        <v>133.44999999999681</v>
      </c>
      <c r="K1678" s="84" t="s">
        <v>41</v>
      </c>
      <c r="M1678" s="3"/>
    </row>
    <row r="1679" spans="1:13" x14ac:dyDescent="0.2">
      <c r="A1679" s="3">
        <f t="shared" si="107"/>
        <v>133.49999999999682</v>
      </c>
      <c r="B1679" s="2">
        <v>0.84699999999999998</v>
      </c>
      <c r="C1679" s="3"/>
      <c r="D1679" s="3"/>
      <c r="E1679" s="4"/>
      <c r="F1679" s="3"/>
      <c r="G1679" s="5"/>
      <c r="H1679" s="3"/>
      <c r="J1679" s="3">
        <f t="shared" si="108"/>
        <v>133.49999999999682</v>
      </c>
      <c r="K1679" s="84" t="s">
        <v>41</v>
      </c>
      <c r="M1679" s="3"/>
    </row>
    <row r="1680" spans="1:13" x14ac:dyDescent="0.2">
      <c r="A1680" s="3">
        <f t="shared" si="107"/>
        <v>133.54999999999683</v>
      </c>
      <c r="B1680" s="2">
        <v>0.84699999999999998</v>
      </c>
      <c r="C1680" s="3"/>
      <c r="D1680" s="3"/>
      <c r="E1680" s="4"/>
      <c r="F1680" s="3"/>
      <c r="G1680" s="5"/>
      <c r="H1680" s="3"/>
      <c r="J1680" s="3">
        <f t="shared" si="108"/>
        <v>133.54999999999683</v>
      </c>
      <c r="K1680" s="84" t="s">
        <v>41</v>
      </c>
      <c r="M1680" s="3"/>
    </row>
    <row r="1681" spans="1:13" x14ac:dyDescent="0.2">
      <c r="A1681" s="3">
        <f t="shared" si="107"/>
        <v>133.59999999999684</v>
      </c>
      <c r="B1681" s="2">
        <v>0.84699999999999998</v>
      </c>
      <c r="C1681" s="3"/>
      <c r="D1681" s="3"/>
      <c r="E1681" s="4"/>
      <c r="F1681" s="3"/>
      <c r="G1681" s="5"/>
      <c r="H1681" s="3"/>
      <c r="J1681" s="3">
        <f t="shared" si="108"/>
        <v>133.59999999999684</v>
      </c>
      <c r="K1681" s="84" t="s">
        <v>41</v>
      </c>
      <c r="M1681" s="3"/>
    </row>
    <row r="1682" spans="1:13" x14ac:dyDescent="0.2">
      <c r="A1682" s="3">
        <f t="shared" si="107"/>
        <v>133.64999999999685</v>
      </c>
      <c r="B1682" s="2">
        <v>0.84699999999999998</v>
      </c>
      <c r="C1682" s="3"/>
      <c r="D1682" s="3"/>
      <c r="E1682" s="4"/>
      <c r="F1682" s="3"/>
      <c r="G1682" s="5"/>
      <c r="H1682" s="3"/>
      <c r="J1682" s="3">
        <f t="shared" si="108"/>
        <v>133.64999999999685</v>
      </c>
      <c r="K1682" s="84" t="s">
        <v>41</v>
      </c>
      <c r="M1682" s="3"/>
    </row>
    <row r="1683" spans="1:13" x14ac:dyDescent="0.2">
      <c r="A1683" s="3">
        <f t="shared" si="107"/>
        <v>133.69999999999686</v>
      </c>
      <c r="B1683" s="2">
        <v>0.84699999999999998</v>
      </c>
      <c r="C1683" s="3"/>
      <c r="D1683" s="3"/>
      <c r="E1683" s="4"/>
      <c r="F1683" s="3"/>
      <c r="G1683" s="5"/>
      <c r="H1683" s="3"/>
      <c r="J1683" s="3">
        <f t="shared" si="108"/>
        <v>133.69999999999686</v>
      </c>
      <c r="K1683" s="84" t="s">
        <v>41</v>
      </c>
      <c r="M1683" s="3"/>
    </row>
    <row r="1684" spans="1:13" x14ac:dyDescent="0.2">
      <c r="A1684" s="3">
        <f t="shared" si="107"/>
        <v>133.74999999999687</v>
      </c>
      <c r="B1684" s="2">
        <v>0.84699999999999998</v>
      </c>
      <c r="C1684" s="3"/>
      <c r="D1684" s="3"/>
      <c r="E1684" s="4"/>
      <c r="F1684" s="3"/>
      <c r="G1684" s="5"/>
      <c r="H1684" s="3"/>
      <c r="J1684" s="3">
        <f t="shared" si="108"/>
        <v>133.74999999999687</v>
      </c>
      <c r="K1684" s="84" t="s">
        <v>41</v>
      </c>
      <c r="M1684" s="3"/>
    </row>
    <row r="1685" spans="1:13" x14ac:dyDescent="0.2">
      <c r="A1685" s="3">
        <f t="shared" si="107"/>
        <v>133.79999999999688</v>
      </c>
      <c r="B1685" s="2">
        <v>0.84699999999999998</v>
      </c>
      <c r="C1685" s="3"/>
      <c r="D1685" s="3"/>
      <c r="E1685" s="4"/>
      <c r="F1685" s="3"/>
      <c r="G1685" s="5"/>
      <c r="H1685" s="3"/>
      <c r="J1685" s="3">
        <f t="shared" si="108"/>
        <v>133.79999999999688</v>
      </c>
      <c r="K1685" s="84" t="s">
        <v>41</v>
      </c>
      <c r="M1685" s="3"/>
    </row>
    <row r="1686" spans="1:13" x14ac:dyDescent="0.2">
      <c r="A1686" s="3">
        <f t="shared" si="107"/>
        <v>133.8499999999969</v>
      </c>
      <c r="B1686" s="2">
        <v>0.84699999999999998</v>
      </c>
      <c r="C1686" s="3"/>
      <c r="D1686" s="3"/>
      <c r="E1686" s="4"/>
      <c r="F1686" s="3"/>
      <c r="G1686" s="5"/>
      <c r="H1686" s="3"/>
      <c r="J1686" s="3">
        <f t="shared" si="108"/>
        <v>133.8499999999969</v>
      </c>
      <c r="K1686" s="84" t="s">
        <v>41</v>
      </c>
      <c r="M1686" s="3"/>
    </row>
    <row r="1687" spans="1:13" x14ac:dyDescent="0.2">
      <c r="A1687" s="3">
        <f t="shared" si="107"/>
        <v>133.89999999999691</v>
      </c>
      <c r="B1687" s="2">
        <v>0.84699999999999998</v>
      </c>
      <c r="C1687" s="3"/>
      <c r="D1687" s="3"/>
      <c r="E1687" s="4"/>
      <c r="F1687" s="3"/>
      <c r="G1687" s="5"/>
      <c r="H1687" s="3"/>
      <c r="J1687" s="3">
        <f t="shared" si="108"/>
        <v>133.89999999999691</v>
      </c>
      <c r="K1687" s="84" t="s">
        <v>41</v>
      </c>
      <c r="M1687" s="3"/>
    </row>
    <row r="1688" spans="1:13" x14ac:dyDescent="0.2">
      <c r="A1688" s="3">
        <f t="shared" si="107"/>
        <v>133.94999999999692</v>
      </c>
      <c r="B1688" s="2">
        <v>0.84699999999999998</v>
      </c>
      <c r="C1688" s="3"/>
      <c r="D1688" s="3"/>
      <c r="E1688" s="4"/>
      <c r="F1688" s="3"/>
      <c r="G1688" s="5"/>
      <c r="H1688" s="3"/>
      <c r="J1688" s="3">
        <f t="shared" si="108"/>
        <v>133.94999999999692</v>
      </c>
      <c r="K1688" s="84" t="s">
        <v>41</v>
      </c>
      <c r="M1688" s="3"/>
    </row>
    <row r="1689" spans="1:13" x14ac:dyDescent="0.2">
      <c r="A1689" s="3">
        <f t="shared" si="107"/>
        <v>133.99999999999693</v>
      </c>
      <c r="B1689" s="2">
        <v>0.84699999999999998</v>
      </c>
      <c r="C1689" s="3"/>
      <c r="D1689" s="3"/>
      <c r="E1689" s="4"/>
      <c r="F1689" s="3"/>
      <c r="G1689" s="5"/>
      <c r="H1689" s="3"/>
      <c r="J1689" s="3">
        <f t="shared" si="108"/>
        <v>133.99999999999693</v>
      </c>
      <c r="K1689" s="84" t="s">
        <v>41</v>
      </c>
      <c r="M1689" s="3"/>
    </row>
    <row r="1690" spans="1:13" x14ac:dyDescent="0.2">
      <c r="A1690" s="3">
        <f t="shared" si="107"/>
        <v>134.04999999999694</v>
      </c>
      <c r="B1690" s="2">
        <v>0.84699999999999998</v>
      </c>
      <c r="C1690" s="3"/>
      <c r="D1690" s="3"/>
      <c r="E1690" s="4"/>
      <c r="F1690" s="3"/>
      <c r="G1690" s="5"/>
      <c r="H1690" s="3"/>
      <c r="J1690" s="3">
        <f t="shared" si="108"/>
        <v>134.04999999999694</v>
      </c>
      <c r="K1690" s="84" t="s">
        <v>41</v>
      </c>
      <c r="M1690" s="3"/>
    </row>
    <row r="1691" spans="1:13" x14ac:dyDescent="0.2">
      <c r="A1691" s="3">
        <f t="shared" si="107"/>
        <v>134.09999999999695</v>
      </c>
      <c r="B1691" s="2">
        <v>0.84699999999999998</v>
      </c>
      <c r="C1691" s="3"/>
      <c r="D1691" s="3"/>
      <c r="E1691" s="4"/>
      <c r="F1691" s="3"/>
      <c r="G1691" s="5"/>
      <c r="H1691" s="3"/>
      <c r="J1691" s="3">
        <f t="shared" si="108"/>
        <v>134.09999999999695</v>
      </c>
      <c r="K1691" s="84" t="s">
        <v>41</v>
      </c>
      <c r="M1691" s="3"/>
    </row>
    <row r="1692" spans="1:13" x14ac:dyDescent="0.2">
      <c r="A1692" s="3">
        <f t="shared" si="107"/>
        <v>134.14999999999696</v>
      </c>
      <c r="B1692" s="2">
        <v>0.84699999999999998</v>
      </c>
      <c r="C1692" s="3"/>
      <c r="D1692" s="3"/>
      <c r="E1692" s="4"/>
      <c r="F1692" s="3"/>
      <c r="G1692" s="5"/>
      <c r="H1692" s="3"/>
      <c r="J1692" s="3">
        <f t="shared" si="108"/>
        <v>134.14999999999696</v>
      </c>
      <c r="K1692" s="84" t="s">
        <v>41</v>
      </c>
      <c r="M1692" s="3"/>
    </row>
    <row r="1693" spans="1:13" x14ac:dyDescent="0.2">
      <c r="A1693" s="3">
        <f t="shared" si="107"/>
        <v>134.19999999999698</v>
      </c>
      <c r="B1693" s="2">
        <v>0.84699999999999998</v>
      </c>
      <c r="C1693" s="3"/>
      <c r="D1693" s="3"/>
      <c r="E1693" s="4"/>
      <c r="F1693" s="3"/>
      <c r="G1693" s="5"/>
      <c r="H1693" s="3"/>
      <c r="J1693" s="3">
        <f t="shared" si="108"/>
        <v>134.19999999999698</v>
      </c>
      <c r="K1693" s="84" t="s">
        <v>41</v>
      </c>
      <c r="M1693" s="3"/>
    </row>
    <row r="1694" spans="1:13" x14ac:dyDescent="0.2">
      <c r="A1694" s="3">
        <f t="shared" si="107"/>
        <v>134.24999999999699</v>
      </c>
      <c r="B1694" s="2">
        <v>0.84699999999999998</v>
      </c>
      <c r="C1694" s="3"/>
      <c r="D1694" s="3"/>
      <c r="E1694" s="4"/>
      <c r="F1694" s="3"/>
      <c r="G1694" s="5"/>
      <c r="H1694" s="3"/>
      <c r="J1694" s="3">
        <f t="shared" si="108"/>
        <v>134.24999999999699</v>
      </c>
      <c r="K1694" s="84" t="s">
        <v>41</v>
      </c>
      <c r="M1694" s="3"/>
    </row>
    <row r="1695" spans="1:13" x14ac:dyDescent="0.2">
      <c r="A1695" s="3">
        <f t="shared" si="107"/>
        <v>134.299999999997</v>
      </c>
      <c r="B1695" s="2">
        <v>0.84699999999999998</v>
      </c>
      <c r="C1695" s="3"/>
      <c r="D1695" s="3"/>
      <c r="E1695" s="4"/>
      <c r="F1695" s="3"/>
      <c r="G1695" s="5"/>
      <c r="H1695" s="3"/>
      <c r="J1695" s="3">
        <f t="shared" si="108"/>
        <v>134.299999999997</v>
      </c>
      <c r="K1695" s="84" t="s">
        <v>41</v>
      </c>
      <c r="M1695" s="3"/>
    </row>
    <row r="1696" spans="1:13" x14ac:dyDescent="0.2">
      <c r="A1696" s="3">
        <f t="shared" si="107"/>
        <v>134.34999999999701</v>
      </c>
      <c r="B1696" s="2">
        <v>0.84699999999999998</v>
      </c>
      <c r="C1696" s="3"/>
      <c r="D1696" s="3"/>
      <c r="E1696" s="4"/>
      <c r="F1696" s="3"/>
      <c r="G1696" s="5"/>
      <c r="H1696" s="3"/>
      <c r="J1696" s="3">
        <f t="shared" si="108"/>
        <v>134.34999999999701</v>
      </c>
      <c r="K1696" s="84" t="s">
        <v>41</v>
      </c>
      <c r="M1696" s="3"/>
    </row>
    <row r="1697" spans="1:13" x14ac:dyDescent="0.2">
      <c r="A1697" s="3">
        <f t="shared" si="107"/>
        <v>134.39999999999702</v>
      </c>
      <c r="B1697" s="2">
        <v>0.84699999999999998</v>
      </c>
      <c r="C1697" s="3"/>
      <c r="D1697" s="3"/>
      <c r="E1697" s="4"/>
      <c r="F1697" s="3"/>
      <c r="G1697" s="5"/>
      <c r="H1697" s="3"/>
      <c r="J1697" s="3">
        <f t="shared" si="108"/>
        <v>134.39999999999702</v>
      </c>
      <c r="K1697" s="84" t="s">
        <v>41</v>
      </c>
      <c r="M1697" s="3"/>
    </row>
    <row r="1698" spans="1:13" x14ac:dyDescent="0.2">
      <c r="A1698" s="3">
        <f t="shared" si="107"/>
        <v>134.44999999999703</v>
      </c>
      <c r="B1698" s="2">
        <v>0.84699999999999998</v>
      </c>
      <c r="C1698" s="3"/>
      <c r="D1698" s="3"/>
      <c r="E1698" s="4"/>
      <c r="F1698" s="3"/>
      <c r="G1698" s="5"/>
      <c r="H1698" s="3"/>
      <c r="J1698" s="3">
        <f t="shared" si="108"/>
        <v>134.44999999999703</v>
      </c>
      <c r="K1698" s="84" t="s">
        <v>41</v>
      </c>
      <c r="M1698" s="3"/>
    </row>
    <row r="1699" spans="1:13" x14ac:dyDescent="0.2">
      <c r="A1699" s="3">
        <f t="shared" si="107"/>
        <v>134.49999999999704</v>
      </c>
      <c r="B1699" s="2">
        <v>0.84699999999999998</v>
      </c>
      <c r="C1699" s="3"/>
      <c r="D1699" s="3"/>
      <c r="E1699" s="4"/>
      <c r="F1699" s="3"/>
      <c r="G1699" s="5"/>
      <c r="H1699" s="3"/>
      <c r="J1699" s="3">
        <f t="shared" si="108"/>
        <v>134.49999999999704</v>
      </c>
      <c r="K1699" s="84" t="s">
        <v>41</v>
      </c>
      <c r="M1699" s="3"/>
    </row>
    <row r="1700" spans="1:13" x14ac:dyDescent="0.2">
      <c r="A1700" s="3">
        <f t="shared" si="107"/>
        <v>134.54999999999706</v>
      </c>
      <c r="B1700" s="2">
        <v>0.84599999999999997</v>
      </c>
      <c r="C1700" s="3"/>
      <c r="D1700" s="3"/>
      <c r="E1700" s="4"/>
      <c r="F1700" s="3"/>
      <c r="G1700" s="5"/>
      <c r="H1700" s="3"/>
      <c r="J1700" s="3">
        <f t="shared" si="108"/>
        <v>134.54999999999706</v>
      </c>
      <c r="K1700" s="84" t="s">
        <v>41</v>
      </c>
      <c r="M1700" s="3"/>
    </row>
    <row r="1701" spans="1:13" x14ac:dyDescent="0.2">
      <c r="A1701" s="3">
        <f t="shared" si="107"/>
        <v>134.59999999999707</v>
      </c>
      <c r="B1701" s="2">
        <v>0.84599999999999997</v>
      </c>
      <c r="C1701" s="3"/>
      <c r="D1701" s="3"/>
      <c r="E1701" s="4"/>
      <c r="F1701" s="3"/>
      <c r="G1701" s="5"/>
      <c r="H1701" s="3"/>
      <c r="J1701" s="3">
        <f t="shared" si="108"/>
        <v>134.59999999999707</v>
      </c>
      <c r="K1701" s="84" t="s">
        <v>41</v>
      </c>
      <c r="M1701" s="3"/>
    </row>
    <row r="1702" spans="1:13" x14ac:dyDescent="0.2">
      <c r="A1702" s="3">
        <f t="shared" si="107"/>
        <v>134.64999999999708</v>
      </c>
      <c r="B1702" s="2">
        <v>0.84599999999999997</v>
      </c>
      <c r="C1702" s="3"/>
      <c r="D1702" s="3"/>
      <c r="E1702" s="4"/>
      <c r="F1702" s="3"/>
      <c r="G1702" s="5"/>
      <c r="H1702" s="3"/>
      <c r="J1702" s="3">
        <f t="shared" si="108"/>
        <v>134.64999999999708</v>
      </c>
      <c r="K1702" s="84" t="s">
        <v>41</v>
      </c>
      <c r="M1702" s="3"/>
    </row>
    <row r="1703" spans="1:13" x14ac:dyDescent="0.2">
      <c r="A1703" s="3">
        <f t="shared" si="107"/>
        <v>134.69999999999709</v>
      </c>
      <c r="B1703" s="2">
        <v>0.84599999999999997</v>
      </c>
      <c r="C1703" s="3"/>
      <c r="D1703" s="3"/>
      <c r="E1703" s="4"/>
      <c r="F1703" s="3"/>
      <c r="G1703" s="5"/>
      <c r="H1703" s="3"/>
      <c r="J1703" s="3">
        <f t="shared" si="108"/>
        <v>134.69999999999709</v>
      </c>
      <c r="K1703" s="84" t="s">
        <v>41</v>
      </c>
      <c r="M1703" s="3"/>
    </row>
    <row r="1704" spans="1:13" x14ac:dyDescent="0.2">
      <c r="A1704" s="3">
        <f t="shared" si="107"/>
        <v>134.7499999999971</v>
      </c>
      <c r="B1704" s="2">
        <v>0.84599999999999997</v>
      </c>
      <c r="C1704" s="3"/>
      <c r="D1704" s="3"/>
      <c r="E1704" s="4"/>
      <c r="F1704" s="3"/>
      <c r="G1704" s="5"/>
      <c r="H1704" s="3"/>
      <c r="J1704" s="3">
        <f t="shared" si="108"/>
        <v>134.7499999999971</v>
      </c>
      <c r="K1704" s="84" t="s">
        <v>41</v>
      </c>
      <c r="M1704" s="3"/>
    </row>
    <row r="1705" spans="1:13" x14ac:dyDescent="0.2">
      <c r="A1705" s="3">
        <f t="shared" si="107"/>
        <v>134.79999999999711</v>
      </c>
      <c r="B1705" s="2">
        <v>0.84599999999999997</v>
      </c>
      <c r="C1705" s="3"/>
      <c r="D1705" s="3"/>
      <c r="E1705" s="4"/>
      <c r="F1705" s="3"/>
      <c r="G1705" s="5"/>
      <c r="H1705" s="3"/>
      <c r="J1705" s="3">
        <f t="shared" si="108"/>
        <v>134.79999999999711</v>
      </c>
      <c r="K1705" s="84" t="s">
        <v>41</v>
      </c>
      <c r="M1705" s="3"/>
    </row>
    <row r="1706" spans="1:13" x14ac:dyDescent="0.2">
      <c r="A1706" s="3">
        <f t="shared" si="107"/>
        <v>134.84999999999712</v>
      </c>
      <c r="B1706" s="2">
        <v>0.84599999999999997</v>
      </c>
      <c r="C1706" s="3"/>
      <c r="D1706" s="3"/>
      <c r="E1706" s="4"/>
      <c r="F1706" s="3"/>
      <c r="G1706" s="5"/>
      <c r="H1706" s="3"/>
      <c r="J1706" s="3">
        <f t="shared" si="108"/>
        <v>134.84999999999712</v>
      </c>
      <c r="K1706" s="84" t="s">
        <v>41</v>
      </c>
      <c r="M1706" s="3"/>
    </row>
    <row r="1707" spans="1:13" x14ac:dyDescent="0.2">
      <c r="A1707" s="3">
        <f t="shared" si="107"/>
        <v>134.89999999999714</v>
      </c>
      <c r="B1707" s="2">
        <v>0.84599999999999997</v>
      </c>
      <c r="C1707" s="3"/>
      <c r="D1707" s="3"/>
      <c r="E1707" s="4"/>
      <c r="F1707" s="3"/>
      <c r="G1707" s="5"/>
      <c r="H1707" s="3"/>
      <c r="J1707" s="3">
        <f t="shared" si="108"/>
        <v>134.89999999999714</v>
      </c>
      <c r="K1707" s="84" t="s">
        <v>41</v>
      </c>
      <c r="M1707" s="3"/>
    </row>
    <row r="1708" spans="1:13" x14ac:dyDescent="0.2">
      <c r="A1708" s="3">
        <f t="shared" si="107"/>
        <v>134.94999999999715</v>
      </c>
      <c r="B1708" s="2">
        <v>0.84599999999999997</v>
      </c>
      <c r="C1708" s="3"/>
      <c r="D1708" s="3"/>
      <c r="E1708" s="4"/>
      <c r="F1708" s="3"/>
      <c r="G1708" s="5"/>
      <c r="H1708" s="3"/>
      <c r="J1708" s="3">
        <f t="shared" si="108"/>
        <v>134.94999999999715</v>
      </c>
      <c r="K1708" s="84" t="s">
        <v>41</v>
      </c>
      <c r="M1708" s="3"/>
    </row>
    <row r="1709" spans="1:13" x14ac:dyDescent="0.2">
      <c r="A1709" s="3">
        <f t="shared" si="107"/>
        <v>134.99999999999716</v>
      </c>
      <c r="B1709" s="2">
        <v>0.84599999999999997</v>
      </c>
      <c r="C1709" s="3"/>
      <c r="D1709" s="3"/>
      <c r="E1709" s="4"/>
      <c r="F1709" s="3"/>
      <c r="G1709" s="5"/>
      <c r="H1709" s="3"/>
      <c r="J1709" s="3">
        <f t="shared" si="108"/>
        <v>134.99999999999716</v>
      </c>
      <c r="K1709" s="84" t="s">
        <v>41</v>
      </c>
      <c r="M1709" s="3"/>
    </row>
    <row r="1710" spans="1:13" x14ac:dyDescent="0.2">
      <c r="A1710" s="3">
        <f t="shared" si="107"/>
        <v>135.04999999999717</v>
      </c>
      <c r="B1710" s="2">
        <v>0.84599999999999997</v>
      </c>
      <c r="C1710" s="3"/>
      <c r="D1710" s="3"/>
      <c r="E1710" s="4"/>
      <c r="F1710" s="3"/>
      <c r="G1710" s="5"/>
      <c r="H1710" s="3"/>
      <c r="J1710" s="3">
        <f t="shared" si="108"/>
        <v>135.04999999999717</v>
      </c>
      <c r="K1710" s="84" t="s">
        <v>41</v>
      </c>
      <c r="M1710" s="3"/>
    </row>
    <row r="1711" spans="1:13" x14ac:dyDescent="0.2">
      <c r="A1711" s="3">
        <f t="shared" si="107"/>
        <v>135.09999999999718</v>
      </c>
      <c r="B1711" s="2">
        <v>0.84599999999999997</v>
      </c>
      <c r="C1711" s="3"/>
      <c r="D1711" s="3"/>
      <c r="E1711" s="4"/>
      <c r="F1711" s="3"/>
      <c r="G1711" s="5"/>
      <c r="H1711" s="3"/>
      <c r="J1711" s="3">
        <f t="shared" si="108"/>
        <v>135.09999999999718</v>
      </c>
      <c r="K1711" s="84" t="s">
        <v>41</v>
      </c>
      <c r="M1711" s="3"/>
    </row>
    <row r="1712" spans="1:13" x14ac:dyDescent="0.2">
      <c r="A1712" s="3">
        <f t="shared" si="107"/>
        <v>135.14999999999719</v>
      </c>
      <c r="B1712" s="2">
        <v>0.84599999999999997</v>
      </c>
      <c r="C1712" s="3"/>
      <c r="D1712" s="3"/>
      <c r="E1712" s="4"/>
      <c r="F1712" s="3"/>
      <c r="G1712" s="5"/>
      <c r="H1712" s="3"/>
      <c r="J1712" s="3">
        <f t="shared" si="108"/>
        <v>135.14999999999719</v>
      </c>
      <c r="K1712" s="84" t="s">
        <v>41</v>
      </c>
      <c r="M1712" s="3"/>
    </row>
    <row r="1713" spans="1:13" x14ac:dyDescent="0.2">
      <c r="A1713" s="3">
        <f t="shared" si="107"/>
        <v>135.1999999999972</v>
      </c>
      <c r="B1713" s="2">
        <v>0.84599999999999997</v>
      </c>
      <c r="C1713" s="3"/>
      <c r="D1713" s="3"/>
      <c r="E1713" s="4"/>
      <c r="F1713" s="3"/>
      <c r="G1713" s="5"/>
      <c r="H1713" s="3"/>
      <c r="J1713" s="3">
        <f t="shared" si="108"/>
        <v>135.1999999999972</v>
      </c>
      <c r="K1713" s="84" t="s">
        <v>41</v>
      </c>
      <c r="M1713" s="3"/>
    </row>
    <row r="1714" spans="1:13" x14ac:dyDescent="0.2">
      <c r="A1714" s="3">
        <f t="shared" si="107"/>
        <v>135.24999999999721</v>
      </c>
      <c r="B1714" s="2">
        <v>0.84599999999999997</v>
      </c>
      <c r="C1714" s="3"/>
      <c r="D1714" s="3"/>
      <c r="E1714" s="4"/>
      <c r="F1714" s="3"/>
      <c r="G1714" s="5"/>
      <c r="H1714" s="3"/>
      <c r="J1714" s="3">
        <f t="shared" si="108"/>
        <v>135.24999999999721</v>
      </c>
      <c r="K1714" s="84" t="s">
        <v>41</v>
      </c>
      <c r="M1714" s="3"/>
    </row>
    <row r="1715" spans="1:13" x14ac:dyDescent="0.2">
      <c r="A1715" s="3">
        <f t="shared" si="107"/>
        <v>135.29999999999723</v>
      </c>
      <c r="B1715" s="2">
        <v>0.84499999999999997</v>
      </c>
      <c r="C1715" s="3"/>
      <c r="D1715" s="3"/>
      <c r="E1715" s="4"/>
      <c r="F1715" s="3"/>
      <c r="G1715" s="5"/>
      <c r="H1715" s="3"/>
      <c r="J1715" s="3">
        <f t="shared" si="108"/>
        <v>135.29999999999723</v>
      </c>
      <c r="K1715" s="84" t="s">
        <v>41</v>
      </c>
      <c r="M1715" s="3"/>
    </row>
    <row r="1716" spans="1:13" x14ac:dyDescent="0.2">
      <c r="A1716" s="3">
        <f t="shared" si="107"/>
        <v>135.34999999999724</v>
      </c>
      <c r="B1716" s="2">
        <v>0.84499999999999997</v>
      </c>
      <c r="C1716" s="3"/>
      <c r="D1716" s="3"/>
      <c r="E1716" s="4"/>
      <c r="F1716" s="3"/>
      <c r="G1716" s="5"/>
      <c r="H1716" s="3"/>
      <c r="J1716" s="3">
        <f t="shared" si="108"/>
        <v>135.34999999999724</v>
      </c>
      <c r="K1716" s="84" t="s">
        <v>41</v>
      </c>
      <c r="M1716" s="3"/>
    </row>
    <row r="1717" spans="1:13" x14ac:dyDescent="0.2">
      <c r="A1717" s="3">
        <f t="shared" si="107"/>
        <v>135.39999999999725</v>
      </c>
      <c r="B1717" s="2">
        <v>0.84499999999999997</v>
      </c>
      <c r="C1717" s="3"/>
      <c r="D1717" s="3"/>
      <c r="E1717" s="4"/>
      <c r="F1717" s="3"/>
      <c r="G1717" s="5"/>
      <c r="H1717" s="3"/>
      <c r="J1717" s="3">
        <f t="shared" si="108"/>
        <v>135.39999999999725</v>
      </c>
      <c r="K1717" s="84" t="s">
        <v>41</v>
      </c>
      <c r="M1717" s="3"/>
    </row>
    <row r="1718" spans="1:13" x14ac:dyDescent="0.2">
      <c r="A1718" s="3">
        <f t="shared" si="107"/>
        <v>135.44999999999726</v>
      </c>
      <c r="B1718" s="2">
        <v>0.84499999999999997</v>
      </c>
      <c r="C1718" s="3"/>
      <c r="D1718" s="3"/>
      <c r="E1718" s="4"/>
      <c r="F1718" s="3"/>
      <c r="G1718" s="5"/>
      <c r="H1718" s="3"/>
      <c r="J1718" s="3">
        <f t="shared" si="108"/>
        <v>135.44999999999726</v>
      </c>
      <c r="K1718" s="84" t="s">
        <v>41</v>
      </c>
      <c r="M1718" s="3"/>
    </row>
    <row r="1719" spans="1:13" x14ac:dyDescent="0.2">
      <c r="A1719" s="3">
        <f t="shared" si="107"/>
        <v>135.49999999999727</v>
      </c>
      <c r="B1719" s="2">
        <v>0.84499999999999997</v>
      </c>
      <c r="C1719" s="3"/>
      <c r="D1719" s="3"/>
      <c r="E1719" s="4"/>
      <c r="F1719" s="3"/>
      <c r="G1719" s="5"/>
      <c r="H1719" s="3"/>
      <c r="J1719" s="3">
        <f t="shared" si="108"/>
        <v>135.49999999999727</v>
      </c>
      <c r="K1719" s="84" t="s">
        <v>41</v>
      </c>
      <c r="M1719" s="3"/>
    </row>
    <row r="1720" spans="1:13" x14ac:dyDescent="0.2">
      <c r="A1720" s="3">
        <f t="shared" si="107"/>
        <v>135.54999999999728</v>
      </c>
      <c r="B1720" s="2">
        <v>0.84499999999999997</v>
      </c>
      <c r="C1720" s="3"/>
      <c r="D1720" s="3"/>
      <c r="E1720" s="4"/>
      <c r="F1720" s="3"/>
      <c r="G1720" s="5"/>
      <c r="H1720" s="3"/>
      <c r="J1720" s="3">
        <f t="shared" si="108"/>
        <v>135.54999999999728</v>
      </c>
      <c r="K1720" s="84" t="s">
        <v>41</v>
      </c>
      <c r="M1720" s="3"/>
    </row>
    <row r="1721" spans="1:13" x14ac:dyDescent="0.2">
      <c r="A1721" s="3">
        <f t="shared" si="107"/>
        <v>135.59999999999729</v>
      </c>
      <c r="B1721" s="2">
        <v>0.84499999999999997</v>
      </c>
      <c r="C1721" s="3"/>
      <c r="D1721" s="3"/>
      <c r="E1721" s="4"/>
      <c r="F1721" s="3"/>
      <c r="G1721" s="5"/>
      <c r="H1721" s="3"/>
      <c r="J1721" s="3">
        <f t="shared" si="108"/>
        <v>135.59999999999729</v>
      </c>
      <c r="K1721" s="84" t="s">
        <v>41</v>
      </c>
      <c r="M1721" s="3"/>
    </row>
    <row r="1722" spans="1:13" x14ac:dyDescent="0.2">
      <c r="A1722" s="3">
        <f t="shared" si="107"/>
        <v>135.64999999999731</v>
      </c>
      <c r="B1722" s="2">
        <v>0.84499999999999997</v>
      </c>
      <c r="C1722" s="3"/>
      <c r="D1722" s="3"/>
      <c r="E1722" s="4"/>
      <c r="F1722" s="3"/>
      <c r="G1722" s="5"/>
      <c r="H1722" s="3"/>
      <c r="J1722" s="3">
        <f t="shared" si="108"/>
        <v>135.64999999999731</v>
      </c>
      <c r="K1722" s="84" t="s">
        <v>41</v>
      </c>
      <c r="M1722" s="3"/>
    </row>
    <row r="1723" spans="1:13" x14ac:dyDescent="0.2">
      <c r="A1723" s="3">
        <f t="shared" si="107"/>
        <v>135.69999999999732</v>
      </c>
      <c r="B1723" s="2">
        <v>0.84499999999999997</v>
      </c>
      <c r="C1723" s="3"/>
      <c r="D1723" s="3"/>
      <c r="E1723" s="4"/>
      <c r="F1723" s="3"/>
      <c r="G1723" s="5"/>
      <c r="H1723" s="3"/>
      <c r="J1723" s="3">
        <f t="shared" si="108"/>
        <v>135.69999999999732</v>
      </c>
      <c r="K1723" s="84" t="s">
        <v>41</v>
      </c>
      <c r="M1723" s="3"/>
    </row>
    <row r="1724" spans="1:13" x14ac:dyDescent="0.2">
      <c r="A1724" s="3">
        <f t="shared" si="107"/>
        <v>135.74999999999733</v>
      </c>
      <c r="B1724" s="2">
        <v>0.84499999999999997</v>
      </c>
      <c r="C1724" s="3"/>
      <c r="D1724" s="3"/>
      <c r="E1724" s="4"/>
      <c r="F1724" s="3"/>
      <c r="G1724" s="5"/>
      <c r="H1724" s="3"/>
      <c r="J1724" s="3">
        <f t="shared" si="108"/>
        <v>135.74999999999733</v>
      </c>
      <c r="K1724" s="84" t="s">
        <v>41</v>
      </c>
      <c r="M1724" s="3"/>
    </row>
    <row r="1725" spans="1:13" x14ac:dyDescent="0.2">
      <c r="A1725" s="3">
        <f t="shared" si="107"/>
        <v>135.79999999999734</v>
      </c>
      <c r="B1725" s="2">
        <v>0.84499999999999997</v>
      </c>
      <c r="C1725" s="3"/>
      <c r="D1725" s="3"/>
      <c r="E1725" s="4"/>
      <c r="F1725" s="3"/>
      <c r="G1725" s="5"/>
      <c r="H1725" s="3"/>
      <c r="J1725" s="3">
        <f t="shared" si="108"/>
        <v>135.79999999999734</v>
      </c>
      <c r="K1725" s="84" t="s">
        <v>41</v>
      </c>
      <c r="M1725" s="3"/>
    </row>
    <row r="1726" spans="1:13" x14ac:dyDescent="0.2">
      <c r="A1726" s="3">
        <f t="shared" si="107"/>
        <v>135.84999999999735</v>
      </c>
      <c r="B1726" s="2">
        <v>0.84499999999999997</v>
      </c>
      <c r="C1726" s="3"/>
      <c r="D1726" s="3"/>
      <c r="E1726" s="4"/>
      <c r="F1726" s="3"/>
      <c r="G1726" s="5"/>
      <c r="H1726" s="3"/>
      <c r="J1726" s="3">
        <f t="shared" si="108"/>
        <v>135.84999999999735</v>
      </c>
      <c r="K1726" s="84" t="s">
        <v>41</v>
      </c>
      <c r="M1726" s="3"/>
    </row>
    <row r="1727" spans="1:13" x14ac:dyDescent="0.2">
      <c r="A1727" s="3">
        <f t="shared" si="107"/>
        <v>135.89999999999736</v>
      </c>
      <c r="B1727" s="2">
        <v>0.84499999999999997</v>
      </c>
      <c r="C1727" s="3"/>
      <c r="D1727" s="3"/>
      <c r="E1727" s="4"/>
      <c r="F1727" s="3"/>
      <c r="G1727" s="5"/>
      <c r="H1727" s="3"/>
      <c r="J1727" s="3">
        <f t="shared" si="108"/>
        <v>135.89999999999736</v>
      </c>
      <c r="K1727" s="84" t="s">
        <v>41</v>
      </c>
      <c r="M1727" s="3"/>
    </row>
    <row r="1728" spans="1:13" x14ac:dyDescent="0.2">
      <c r="A1728" s="3">
        <f t="shared" si="107"/>
        <v>135.94999999999737</v>
      </c>
      <c r="B1728" s="2">
        <v>0.84499999999999997</v>
      </c>
      <c r="C1728" s="3"/>
      <c r="D1728" s="3"/>
      <c r="E1728" s="4"/>
      <c r="F1728" s="3"/>
      <c r="G1728" s="5"/>
      <c r="H1728" s="3"/>
      <c r="J1728" s="3">
        <f t="shared" si="108"/>
        <v>135.94999999999737</v>
      </c>
      <c r="K1728" s="84" t="s">
        <v>41</v>
      </c>
      <c r="M1728" s="3"/>
    </row>
    <row r="1729" spans="1:13" x14ac:dyDescent="0.2">
      <c r="A1729" s="3">
        <f t="shared" si="107"/>
        <v>135.99999999999739</v>
      </c>
      <c r="B1729" s="2">
        <v>0.84499999999999997</v>
      </c>
      <c r="C1729" s="3"/>
      <c r="D1729" s="3"/>
      <c r="E1729" s="4"/>
      <c r="F1729" s="3"/>
      <c r="G1729" s="5"/>
      <c r="H1729" s="3"/>
      <c r="J1729" s="3">
        <f t="shared" si="108"/>
        <v>135.99999999999739</v>
      </c>
      <c r="K1729" s="84" t="s">
        <v>41</v>
      </c>
      <c r="M1729" s="3"/>
    </row>
    <row r="1730" spans="1:13" x14ac:dyDescent="0.2">
      <c r="A1730" s="3">
        <f t="shared" si="107"/>
        <v>136.0499999999974</v>
      </c>
      <c r="B1730" s="2">
        <v>0.84499999999999997</v>
      </c>
      <c r="C1730" s="3"/>
      <c r="D1730" s="3"/>
      <c r="E1730" s="4"/>
      <c r="F1730" s="3"/>
      <c r="G1730" s="5"/>
      <c r="H1730" s="3"/>
      <c r="J1730" s="3">
        <f t="shared" si="108"/>
        <v>136.0499999999974</v>
      </c>
      <c r="K1730" s="84" t="s">
        <v>41</v>
      </c>
      <c r="M1730" s="3"/>
    </row>
    <row r="1731" spans="1:13" x14ac:dyDescent="0.2">
      <c r="A1731" s="3">
        <f t="shared" si="107"/>
        <v>136.09999999999741</v>
      </c>
      <c r="B1731" s="2">
        <v>0.84499999999999997</v>
      </c>
      <c r="C1731" s="3"/>
      <c r="D1731" s="3"/>
      <c r="E1731" s="4"/>
      <c r="F1731" s="3"/>
      <c r="G1731" s="5"/>
      <c r="H1731" s="3"/>
      <c r="J1731" s="3">
        <f t="shared" si="108"/>
        <v>136.09999999999741</v>
      </c>
      <c r="K1731" s="84" t="s">
        <v>41</v>
      </c>
      <c r="M1731" s="3"/>
    </row>
    <row r="1732" spans="1:13" x14ac:dyDescent="0.2">
      <c r="A1732" s="3">
        <f t="shared" si="107"/>
        <v>136.14999999999742</v>
      </c>
      <c r="B1732" s="2">
        <v>0.84499999999999997</v>
      </c>
      <c r="C1732" s="3"/>
      <c r="D1732" s="3"/>
      <c r="E1732" s="4"/>
      <c r="F1732" s="3"/>
      <c r="G1732" s="5"/>
      <c r="H1732" s="3"/>
      <c r="J1732" s="3">
        <f t="shared" si="108"/>
        <v>136.14999999999742</v>
      </c>
      <c r="K1732" s="84" t="s">
        <v>41</v>
      </c>
      <c r="M1732" s="3"/>
    </row>
    <row r="1733" spans="1:13" x14ac:dyDescent="0.2">
      <c r="A1733" s="3">
        <f t="shared" si="107"/>
        <v>136.19999999999743</v>
      </c>
      <c r="B1733" s="2">
        <v>0.84499999999999997</v>
      </c>
      <c r="C1733" s="3"/>
      <c r="D1733" s="3"/>
      <c r="E1733" s="4"/>
      <c r="F1733" s="3"/>
      <c r="G1733" s="5"/>
      <c r="H1733" s="3"/>
      <c r="J1733" s="3">
        <f t="shared" si="108"/>
        <v>136.19999999999743</v>
      </c>
      <c r="K1733" s="84" t="s">
        <v>41</v>
      </c>
      <c r="M1733" s="3"/>
    </row>
    <row r="1734" spans="1:13" x14ac:dyDescent="0.2">
      <c r="A1734" s="3">
        <f t="shared" si="107"/>
        <v>136.24999999999744</v>
      </c>
      <c r="B1734" s="2">
        <v>0.84499999999999997</v>
      </c>
      <c r="C1734" s="3"/>
      <c r="D1734" s="3"/>
      <c r="E1734" s="4"/>
      <c r="F1734" s="3"/>
      <c r="G1734" s="5"/>
      <c r="H1734" s="3"/>
      <c r="J1734" s="3">
        <f t="shared" si="108"/>
        <v>136.24999999999744</v>
      </c>
      <c r="K1734" s="84" t="s">
        <v>41</v>
      </c>
      <c r="M1734" s="3"/>
    </row>
    <row r="1735" spans="1:13" x14ac:dyDescent="0.2">
      <c r="A1735" s="3">
        <f t="shared" si="107"/>
        <v>136.29999999999745</v>
      </c>
      <c r="B1735" s="2">
        <v>0.84399999999999997</v>
      </c>
      <c r="C1735" s="3"/>
      <c r="D1735" s="3"/>
      <c r="E1735" s="4"/>
      <c r="F1735" s="3"/>
      <c r="G1735" s="5"/>
      <c r="H1735" s="3"/>
      <c r="J1735" s="3">
        <f t="shared" si="108"/>
        <v>136.29999999999745</v>
      </c>
      <c r="K1735" s="84" t="s">
        <v>41</v>
      </c>
      <c r="M1735" s="3"/>
    </row>
    <row r="1736" spans="1:13" x14ac:dyDescent="0.2">
      <c r="A1736" s="3">
        <f t="shared" si="107"/>
        <v>136.34999999999746</v>
      </c>
      <c r="B1736" s="2">
        <v>0.84399999999999997</v>
      </c>
      <c r="C1736" s="3"/>
      <c r="D1736" s="3"/>
      <c r="E1736" s="4"/>
      <c r="F1736" s="3"/>
      <c r="G1736" s="5"/>
      <c r="H1736" s="3"/>
      <c r="J1736" s="3">
        <f t="shared" si="108"/>
        <v>136.34999999999746</v>
      </c>
      <c r="K1736" s="84" t="s">
        <v>41</v>
      </c>
      <c r="M1736" s="3"/>
    </row>
    <row r="1737" spans="1:13" x14ac:dyDescent="0.2">
      <c r="A1737" s="3">
        <f t="shared" si="107"/>
        <v>136.39999999999748</v>
      </c>
      <c r="B1737" s="2">
        <v>0.84399999999999997</v>
      </c>
      <c r="C1737" s="3"/>
      <c r="D1737" s="3"/>
      <c r="E1737" s="4"/>
      <c r="F1737" s="3"/>
      <c r="G1737" s="5"/>
      <c r="H1737" s="3"/>
      <c r="J1737" s="3">
        <f t="shared" si="108"/>
        <v>136.39999999999748</v>
      </c>
      <c r="K1737" s="84" t="s">
        <v>41</v>
      </c>
      <c r="M1737" s="3"/>
    </row>
    <row r="1738" spans="1:13" x14ac:dyDescent="0.2">
      <c r="A1738" s="3">
        <f t="shared" ref="A1738:A1801" si="109">A1737+0.05</f>
        <v>136.44999999999749</v>
      </c>
      <c r="B1738" s="2">
        <v>0.84399999999999997</v>
      </c>
      <c r="C1738" s="3"/>
      <c r="D1738" s="3"/>
      <c r="E1738" s="4"/>
      <c r="F1738" s="3"/>
      <c r="G1738" s="5"/>
      <c r="H1738" s="3"/>
      <c r="J1738" s="3">
        <f t="shared" ref="J1738:J1801" si="110">J1737+0.05</f>
        <v>136.44999999999749</v>
      </c>
      <c r="K1738" s="84" t="s">
        <v>41</v>
      </c>
      <c r="M1738" s="3"/>
    </row>
    <row r="1739" spans="1:13" x14ac:dyDescent="0.2">
      <c r="A1739" s="3">
        <f t="shared" si="109"/>
        <v>136.4999999999975</v>
      </c>
      <c r="B1739" s="2">
        <v>0.84399999999999997</v>
      </c>
      <c r="C1739" s="3"/>
      <c r="D1739" s="3"/>
      <c r="E1739" s="4"/>
      <c r="F1739" s="3"/>
      <c r="G1739" s="5"/>
      <c r="H1739" s="3"/>
      <c r="J1739" s="3">
        <f t="shared" si="110"/>
        <v>136.4999999999975</v>
      </c>
      <c r="K1739" s="84" t="s">
        <v>41</v>
      </c>
      <c r="M1739" s="3"/>
    </row>
    <row r="1740" spans="1:13" x14ac:dyDescent="0.2">
      <c r="A1740" s="3">
        <f t="shared" si="109"/>
        <v>136.54999999999751</v>
      </c>
      <c r="B1740" s="2">
        <v>0.84399999999999997</v>
      </c>
      <c r="C1740" s="3"/>
      <c r="D1740" s="3"/>
      <c r="E1740" s="4"/>
      <c r="F1740" s="3"/>
      <c r="G1740" s="5"/>
      <c r="H1740" s="3"/>
      <c r="J1740" s="3">
        <f t="shared" si="110"/>
        <v>136.54999999999751</v>
      </c>
      <c r="K1740" s="84" t="s">
        <v>41</v>
      </c>
      <c r="M1740" s="3"/>
    </row>
    <row r="1741" spans="1:13" x14ac:dyDescent="0.2">
      <c r="A1741" s="3">
        <f t="shared" si="109"/>
        <v>136.59999999999752</v>
      </c>
      <c r="B1741" s="2">
        <v>0.84399999999999997</v>
      </c>
      <c r="C1741" s="3"/>
      <c r="D1741" s="3"/>
      <c r="E1741" s="4"/>
      <c r="F1741" s="3"/>
      <c r="G1741" s="5"/>
      <c r="H1741" s="3"/>
      <c r="J1741" s="3">
        <f t="shared" si="110"/>
        <v>136.59999999999752</v>
      </c>
      <c r="K1741" s="84" t="s">
        <v>41</v>
      </c>
      <c r="M1741" s="3"/>
    </row>
    <row r="1742" spans="1:13" x14ac:dyDescent="0.2">
      <c r="A1742" s="3">
        <f t="shared" si="109"/>
        <v>136.64999999999753</v>
      </c>
      <c r="B1742" s="2">
        <v>0.84399999999999997</v>
      </c>
      <c r="C1742" s="3"/>
      <c r="D1742" s="3"/>
      <c r="E1742" s="4"/>
      <c r="F1742" s="3"/>
      <c r="G1742" s="5"/>
      <c r="H1742" s="3"/>
      <c r="J1742" s="3">
        <f t="shared" si="110"/>
        <v>136.64999999999753</v>
      </c>
      <c r="K1742" s="84" t="s">
        <v>41</v>
      </c>
      <c r="M1742" s="3"/>
    </row>
    <row r="1743" spans="1:13" x14ac:dyDescent="0.2">
      <c r="A1743" s="3">
        <f t="shared" si="109"/>
        <v>136.69999999999754</v>
      </c>
      <c r="B1743" s="2">
        <v>0.84399999999999997</v>
      </c>
      <c r="C1743" s="3"/>
      <c r="D1743" s="3"/>
      <c r="E1743" s="4"/>
      <c r="F1743" s="3"/>
      <c r="G1743" s="5"/>
      <c r="H1743" s="3"/>
      <c r="J1743" s="3">
        <f t="shared" si="110"/>
        <v>136.69999999999754</v>
      </c>
      <c r="K1743" s="84" t="s">
        <v>41</v>
      </c>
      <c r="M1743" s="3"/>
    </row>
    <row r="1744" spans="1:13" x14ac:dyDescent="0.2">
      <c r="A1744" s="3">
        <f t="shared" si="109"/>
        <v>136.74999999999756</v>
      </c>
      <c r="B1744" s="2">
        <v>0.84399999999999997</v>
      </c>
      <c r="C1744" s="3"/>
      <c r="D1744" s="3"/>
      <c r="E1744" s="4"/>
      <c r="F1744" s="3"/>
      <c r="G1744" s="5"/>
      <c r="H1744" s="3"/>
      <c r="J1744" s="3">
        <f t="shared" si="110"/>
        <v>136.74999999999756</v>
      </c>
      <c r="K1744" s="84" t="s">
        <v>41</v>
      </c>
      <c r="M1744" s="3"/>
    </row>
    <row r="1745" spans="1:13" x14ac:dyDescent="0.2">
      <c r="A1745" s="3">
        <f t="shared" si="109"/>
        <v>136.79999999999757</v>
      </c>
      <c r="B1745" s="2">
        <v>0.84399999999999997</v>
      </c>
      <c r="C1745" s="3"/>
      <c r="D1745" s="3"/>
      <c r="E1745" s="4"/>
      <c r="F1745" s="3"/>
      <c r="G1745" s="5"/>
      <c r="H1745" s="3"/>
      <c r="J1745" s="3">
        <f t="shared" si="110"/>
        <v>136.79999999999757</v>
      </c>
      <c r="K1745" s="84" t="s">
        <v>41</v>
      </c>
      <c r="M1745" s="3"/>
    </row>
    <row r="1746" spans="1:13" x14ac:dyDescent="0.2">
      <c r="A1746" s="3">
        <f t="shared" si="109"/>
        <v>136.84999999999758</v>
      </c>
      <c r="B1746" s="2">
        <v>0.84399999999999997</v>
      </c>
      <c r="C1746" s="3"/>
      <c r="D1746" s="3"/>
      <c r="E1746" s="4"/>
      <c r="F1746" s="3"/>
      <c r="G1746" s="5"/>
      <c r="H1746" s="3"/>
      <c r="J1746" s="3">
        <f t="shared" si="110"/>
        <v>136.84999999999758</v>
      </c>
      <c r="K1746" s="84" t="s">
        <v>41</v>
      </c>
      <c r="M1746" s="3"/>
    </row>
    <row r="1747" spans="1:13" x14ac:dyDescent="0.2">
      <c r="A1747" s="3">
        <f t="shared" si="109"/>
        <v>136.89999999999759</v>
      </c>
      <c r="B1747" s="2">
        <v>0.84399999999999997</v>
      </c>
      <c r="C1747" s="3"/>
      <c r="D1747" s="3"/>
      <c r="E1747" s="4"/>
      <c r="F1747" s="3"/>
      <c r="G1747" s="5"/>
      <c r="H1747" s="3"/>
      <c r="J1747" s="3">
        <f t="shared" si="110"/>
        <v>136.89999999999759</v>
      </c>
      <c r="K1747" s="84" t="s">
        <v>41</v>
      </c>
      <c r="M1747" s="3"/>
    </row>
    <row r="1748" spans="1:13" x14ac:dyDescent="0.2">
      <c r="A1748" s="3">
        <f t="shared" si="109"/>
        <v>136.9499999999976</v>
      </c>
      <c r="B1748" s="2">
        <v>0.84399999999999997</v>
      </c>
      <c r="C1748" s="3"/>
      <c r="D1748" s="3"/>
      <c r="E1748" s="4"/>
      <c r="F1748" s="3"/>
      <c r="G1748" s="5"/>
      <c r="H1748" s="3"/>
      <c r="J1748" s="3">
        <f t="shared" si="110"/>
        <v>136.9499999999976</v>
      </c>
      <c r="K1748" s="84" t="s">
        <v>41</v>
      </c>
      <c r="M1748" s="3"/>
    </row>
    <row r="1749" spans="1:13" x14ac:dyDescent="0.2">
      <c r="A1749" s="3">
        <f t="shared" si="109"/>
        <v>136.99999999999761</v>
      </c>
      <c r="B1749" s="2">
        <v>0.84399999999999997</v>
      </c>
      <c r="C1749" s="3"/>
      <c r="D1749" s="3"/>
      <c r="E1749" s="4"/>
      <c r="F1749" s="3"/>
      <c r="G1749" s="5"/>
      <c r="H1749" s="3"/>
      <c r="J1749" s="3">
        <f t="shared" si="110"/>
        <v>136.99999999999761</v>
      </c>
      <c r="K1749" s="84" t="s">
        <v>41</v>
      </c>
      <c r="M1749" s="3"/>
    </row>
    <row r="1750" spans="1:13" x14ac:dyDescent="0.2">
      <c r="A1750" s="3">
        <f t="shared" si="109"/>
        <v>137.04999999999762</v>
      </c>
      <c r="B1750" s="2">
        <v>0.84299999999999997</v>
      </c>
      <c r="C1750" s="3"/>
      <c r="D1750" s="3"/>
      <c r="E1750" s="4"/>
      <c r="F1750" s="3"/>
      <c r="G1750" s="5"/>
      <c r="H1750" s="3"/>
      <c r="J1750" s="3">
        <f t="shared" si="110"/>
        <v>137.04999999999762</v>
      </c>
      <c r="K1750" s="84" t="s">
        <v>41</v>
      </c>
      <c r="M1750" s="3"/>
    </row>
    <row r="1751" spans="1:13" x14ac:dyDescent="0.2">
      <c r="A1751" s="3">
        <f t="shared" si="109"/>
        <v>137.09999999999764</v>
      </c>
      <c r="B1751" s="2">
        <v>0.84299999999999997</v>
      </c>
      <c r="C1751" s="3"/>
      <c r="D1751" s="3"/>
      <c r="E1751" s="4"/>
      <c r="F1751" s="3"/>
      <c r="G1751" s="5"/>
      <c r="H1751" s="3"/>
      <c r="J1751" s="3">
        <f t="shared" si="110"/>
        <v>137.09999999999764</v>
      </c>
      <c r="K1751" s="84" t="s">
        <v>41</v>
      </c>
      <c r="M1751" s="3"/>
    </row>
    <row r="1752" spans="1:13" x14ac:dyDescent="0.2">
      <c r="A1752" s="3">
        <f t="shared" si="109"/>
        <v>137.14999999999765</v>
      </c>
      <c r="B1752" s="2">
        <v>0.84299999999999997</v>
      </c>
      <c r="C1752" s="3"/>
      <c r="D1752" s="3"/>
      <c r="E1752" s="4"/>
      <c r="F1752" s="3"/>
      <c r="G1752" s="5"/>
      <c r="H1752" s="3"/>
      <c r="J1752" s="3">
        <f t="shared" si="110"/>
        <v>137.14999999999765</v>
      </c>
      <c r="K1752" s="84" t="s">
        <v>41</v>
      </c>
      <c r="M1752" s="3"/>
    </row>
    <row r="1753" spans="1:13" x14ac:dyDescent="0.2">
      <c r="A1753" s="3">
        <f t="shared" si="109"/>
        <v>137.19999999999766</v>
      </c>
      <c r="B1753" s="2">
        <v>0.84299999999999997</v>
      </c>
      <c r="C1753" s="3"/>
      <c r="D1753" s="3"/>
      <c r="E1753" s="4"/>
      <c r="F1753" s="3"/>
      <c r="G1753" s="5"/>
      <c r="H1753" s="3"/>
      <c r="J1753" s="3">
        <f t="shared" si="110"/>
        <v>137.19999999999766</v>
      </c>
      <c r="K1753" s="84" t="s">
        <v>41</v>
      </c>
      <c r="M1753" s="3"/>
    </row>
    <row r="1754" spans="1:13" x14ac:dyDescent="0.2">
      <c r="A1754" s="3">
        <f t="shared" si="109"/>
        <v>137.24999999999767</v>
      </c>
      <c r="B1754" s="2">
        <v>0.84299999999999997</v>
      </c>
      <c r="C1754" s="3"/>
      <c r="D1754" s="3"/>
      <c r="E1754" s="4"/>
      <c r="F1754" s="3"/>
      <c r="G1754" s="5"/>
      <c r="H1754" s="3"/>
      <c r="J1754" s="3">
        <f t="shared" si="110"/>
        <v>137.24999999999767</v>
      </c>
      <c r="K1754" s="84" t="s">
        <v>41</v>
      </c>
      <c r="M1754" s="3"/>
    </row>
    <row r="1755" spans="1:13" x14ac:dyDescent="0.2">
      <c r="A1755" s="3">
        <f t="shared" si="109"/>
        <v>137.29999999999768</v>
      </c>
      <c r="B1755" s="2">
        <v>0.84299999999999997</v>
      </c>
      <c r="C1755" s="3"/>
      <c r="D1755" s="3"/>
      <c r="E1755" s="4"/>
      <c r="F1755" s="3"/>
      <c r="G1755" s="5"/>
      <c r="H1755" s="3"/>
      <c r="J1755" s="3">
        <f t="shared" si="110"/>
        <v>137.29999999999768</v>
      </c>
      <c r="K1755" s="84" t="s">
        <v>41</v>
      </c>
      <c r="M1755" s="3"/>
    </row>
    <row r="1756" spans="1:13" x14ac:dyDescent="0.2">
      <c r="A1756" s="3">
        <f t="shared" si="109"/>
        <v>137.34999999999769</v>
      </c>
      <c r="B1756" s="2">
        <v>0.84299999999999997</v>
      </c>
      <c r="C1756" s="3"/>
      <c r="D1756" s="3"/>
      <c r="E1756" s="4"/>
      <c r="F1756" s="3"/>
      <c r="G1756" s="5"/>
      <c r="H1756" s="3"/>
      <c r="J1756" s="3">
        <f t="shared" si="110"/>
        <v>137.34999999999769</v>
      </c>
      <c r="K1756" s="84" t="s">
        <v>41</v>
      </c>
      <c r="M1756" s="3"/>
    </row>
    <row r="1757" spans="1:13" x14ac:dyDescent="0.2">
      <c r="A1757" s="3">
        <f t="shared" si="109"/>
        <v>137.3999999999977</v>
      </c>
      <c r="B1757" s="2">
        <v>0.84299999999999997</v>
      </c>
      <c r="C1757" s="3"/>
      <c r="D1757" s="3"/>
      <c r="E1757" s="4"/>
      <c r="F1757" s="3"/>
      <c r="G1757" s="5"/>
      <c r="H1757" s="3"/>
      <c r="J1757" s="3">
        <f t="shared" si="110"/>
        <v>137.3999999999977</v>
      </c>
      <c r="K1757" s="84" t="s">
        <v>41</v>
      </c>
      <c r="M1757" s="3"/>
    </row>
    <row r="1758" spans="1:13" x14ac:dyDescent="0.2">
      <c r="A1758" s="3">
        <f t="shared" si="109"/>
        <v>137.44999999999771</v>
      </c>
      <c r="B1758" s="2">
        <v>0.84299999999999997</v>
      </c>
      <c r="C1758" s="3"/>
      <c r="D1758" s="3"/>
      <c r="E1758" s="4"/>
      <c r="F1758" s="3"/>
      <c r="G1758" s="5"/>
      <c r="H1758" s="3"/>
      <c r="J1758" s="3">
        <f t="shared" si="110"/>
        <v>137.44999999999771</v>
      </c>
      <c r="K1758" s="84" t="s">
        <v>41</v>
      </c>
      <c r="M1758" s="3"/>
    </row>
    <row r="1759" spans="1:13" x14ac:dyDescent="0.2">
      <c r="A1759" s="3">
        <f t="shared" si="109"/>
        <v>137.49999999999773</v>
      </c>
      <c r="B1759" s="2">
        <v>0.84299999999999997</v>
      </c>
      <c r="C1759" s="3"/>
      <c r="D1759" s="3"/>
      <c r="E1759" s="4"/>
      <c r="F1759" s="3"/>
      <c r="G1759" s="5"/>
      <c r="H1759" s="3"/>
      <c r="J1759" s="3">
        <f t="shared" si="110"/>
        <v>137.49999999999773</v>
      </c>
      <c r="K1759" s="84" t="s">
        <v>41</v>
      </c>
      <c r="M1759" s="3"/>
    </row>
    <row r="1760" spans="1:13" x14ac:dyDescent="0.2">
      <c r="A1760" s="3">
        <f t="shared" si="109"/>
        <v>137.54999999999774</v>
      </c>
      <c r="B1760" s="2">
        <v>0.84299999999999997</v>
      </c>
      <c r="C1760" s="3"/>
      <c r="D1760" s="3"/>
      <c r="E1760" s="4"/>
      <c r="F1760" s="3"/>
      <c r="G1760" s="5"/>
      <c r="H1760" s="3"/>
      <c r="J1760" s="3">
        <f t="shared" si="110"/>
        <v>137.54999999999774</v>
      </c>
      <c r="K1760" s="84" t="s">
        <v>41</v>
      </c>
      <c r="M1760" s="3"/>
    </row>
    <row r="1761" spans="1:13" x14ac:dyDescent="0.2">
      <c r="A1761" s="3">
        <f t="shared" si="109"/>
        <v>137.59999999999775</v>
      </c>
      <c r="B1761" s="2">
        <v>0.84299999999999997</v>
      </c>
      <c r="C1761" s="3"/>
      <c r="D1761" s="3"/>
      <c r="E1761" s="4"/>
      <c r="F1761" s="3"/>
      <c r="G1761" s="5"/>
      <c r="H1761" s="3"/>
      <c r="J1761" s="3">
        <f t="shared" si="110"/>
        <v>137.59999999999775</v>
      </c>
      <c r="K1761" s="84" t="s">
        <v>41</v>
      </c>
      <c r="M1761" s="3"/>
    </row>
    <row r="1762" spans="1:13" x14ac:dyDescent="0.2">
      <c r="A1762" s="3">
        <f t="shared" si="109"/>
        <v>137.64999999999776</v>
      </c>
      <c r="B1762" s="2">
        <v>0.84299999999999997</v>
      </c>
      <c r="C1762" s="3"/>
      <c r="D1762" s="3"/>
      <c r="E1762" s="4"/>
      <c r="F1762" s="3"/>
      <c r="G1762" s="5"/>
      <c r="H1762" s="3"/>
      <c r="J1762" s="3">
        <f t="shared" si="110"/>
        <v>137.64999999999776</v>
      </c>
      <c r="K1762" s="84" t="s">
        <v>41</v>
      </c>
      <c r="M1762" s="3"/>
    </row>
    <row r="1763" spans="1:13" x14ac:dyDescent="0.2">
      <c r="A1763" s="3">
        <f t="shared" si="109"/>
        <v>137.69999999999777</v>
      </c>
      <c r="B1763" s="2">
        <v>0.84299999999999997</v>
      </c>
      <c r="C1763" s="3"/>
      <c r="D1763" s="3"/>
      <c r="E1763" s="4"/>
      <c r="F1763" s="3"/>
      <c r="G1763" s="5"/>
      <c r="H1763" s="3"/>
      <c r="J1763" s="3">
        <f t="shared" si="110"/>
        <v>137.69999999999777</v>
      </c>
      <c r="K1763" s="84" t="s">
        <v>41</v>
      </c>
      <c r="M1763" s="3"/>
    </row>
    <row r="1764" spans="1:13" x14ac:dyDescent="0.2">
      <c r="A1764" s="3">
        <f t="shared" si="109"/>
        <v>137.74999999999778</v>
      </c>
      <c r="B1764" s="2">
        <v>0.84299999999999997</v>
      </c>
      <c r="C1764" s="3"/>
      <c r="D1764" s="3"/>
      <c r="E1764" s="4"/>
      <c r="F1764" s="3"/>
      <c r="G1764" s="5"/>
      <c r="H1764" s="3"/>
      <c r="J1764" s="3">
        <f t="shared" si="110"/>
        <v>137.74999999999778</v>
      </c>
      <c r="K1764" s="84" t="s">
        <v>41</v>
      </c>
      <c r="M1764" s="3"/>
    </row>
    <row r="1765" spans="1:13" x14ac:dyDescent="0.2">
      <c r="A1765" s="3">
        <f t="shared" si="109"/>
        <v>137.79999999999779</v>
      </c>
      <c r="B1765" s="2">
        <v>0.84199999999999997</v>
      </c>
      <c r="C1765" s="3"/>
      <c r="D1765" s="3"/>
      <c r="E1765" s="4"/>
      <c r="F1765" s="3"/>
      <c r="G1765" s="5"/>
      <c r="H1765" s="3"/>
      <c r="J1765" s="3">
        <f t="shared" si="110"/>
        <v>137.79999999999779</v>
      </c>
      <c r="K1765" s="84" t="s">
        <v>41</v>
      </c>
      <c r="M1765" s="3"/>
    </row>
    <row r="1766" spans="1:13" x14ac:dyDescent="0.2">
      <c r="A1766" s="3">
        <f t="shared" si="109"/>
        <v>137.84999999999781</v>
      </c>
      <c r="B1766" s="2">
        <v>0.84199999999999997</v>
      </c>
      <c r="C1766" s="3"/>
      <c r="D1766" s="3"/>
      <c r="E1766" s="4"/>
      <c r="F1766" s="3"/>
      <c r="G1766" s="5"/>
      <c r="H1766" s="3"/>
      <c r="J1766" s="3">
        <f t="shared" si="110"/>
        <v>137.84999999999781</v>
      </c>
      <c r="K1766" s="84" t="s">
        <v>41</v>
      </c>
      <c r="M1766" s="3"/>
    </row>
    <row r="1767" spans="1:13" x14ac:dyDescent="0.2">
      <c r="A1767" s="3">
        <f t="shared" si="109"/>
        <v>137.89999999999782</v>
      </c>
      <c r="B1767" s="2">
        <v>0.84199999999999997</v>
      </c>
      <c r="C1767" s="3"/>
      <c r="D1767" s="3"/>
      <c r="E1767" s="4"/>
      <c r="F1767" s="3"/>
      <c r="G1767" s="5"/>
      <c r="H1767" s="3"/>
      <c r="J1767" s="3">
        <f t="shared" si="110"/>
        <v>137.89999999999782</v>
      </c>
      <c r="K1767" s="84" t="s">
        <v>41</v>
      </c>
      <c r="M1767" s="3"/>
    </row>
    <row r="1768" spans="1:13" x14ac:dyDescent="0.2">
      <c r="A1768" s="3">
        <f t="shared" si="109"/>
        <v>137.94999999999783</v>
      </c>
      <c r="B1768" s="2">
        <v>0.84199999999999997</v>
      </c>
      <c r="C1768" s="3"/>
      <c r="D1768" s="3"/>
      <c r="E1768" s="4"/>
      <c r="F1768" s="3"/>
      <c r="G1768" s="5"/>
      <c r="H1768" s="3"/>
      <c r="J1768" s="3">
        <f t="shared" si="110"/>
        <v>137.94999999999783</v>
      </c>
      <c r="K1768" s="84" t="s">
        <v>41</v>
      </c>
      <c r="M1768" s="3"/>
    </row>
    <row r="1769" spans="1:13" x14ac:dyDescent="0.2">
      <c r="A1769" s="3">
        <f t="shared" si="109"/>
        <v>137.99999999999784</v>
      </c>
      <c r="B1769" s="2">
        <v>0.84199999999999997</v>
      </c>
      <c r="C1769" s="3"/>
      <c r="D1769" s="3"/>
      <c r="E1769" s="4"/>
      <c r="F1769" s="3"/>
      <c r="G1769" s="5"/>
      <c r="H1769" s="3"/>
      <c r="J1769" s="3">
        <f t="shared" si="110"/>
        <v>137.99999999999784</v>
      </c>
      <c r="K1769" s="84" t="s">
        <v>41</v>
      </c>
      <c r="M1769" s="3"/>
    </row>
    <row r="1770" spans="1:13" x14ac:dyDescent="0.2">
      <c r="A1770" s="3">
        <f t="shared" si="109"/>
        <v>138.04999999999785</v>
      </c>
      <c r="B1770" s="2">
        <v>0.84199999999999997</v>
      </c>
      <c r="C1770" s="3"/>
      <c r="D1770" s="3"/>
      <c r="E1770" s="4"/>
      <c r="F1770" s="3"/>
      <c r="G1770" s="5"/>
      <c r="H1770" s="3"/>
      <c r="J1770" s="3">
        <f t="shared" si="110"/>
        <v>138.04999999999785</v>
      </c>
      <c r="K1770" s="84" t="s">
        <v>41</v>
      </c>
      <c r="M1770" s="3"/>
    </row>
    <row r="1771" spans="1:13" x14ac:dyDescent="0.2">
      <c r="A1771" s="3">
        <f t="shared" si="109"/>
        <v>138.09999999999786</v>
      </c>
      <c r="B1771" s="2">
        <v>0.84199999999999997</v>
      </c>
      <c r="C1771" s="3"/>
      <c r="D1771" s="3"/>
      <c r="E1771" s="4"/>
      <c r="F1771" s="3"/>
      <c r="G1771" s="5"/>
      <c r="H1771" s="3"/>
      <c r="J1771" s="3">
        <f t="shared" si="110"/>
        <v>138.09999999999786</v>
      </c>
      <c r="K1771" s="84" t="s">
        <v>41</v>
      </c>
      <c r="M1771" s="3"/>
    </row>
    <row r="1772" spans="1:13" x14ac:dyDescent="0.2">
      <c r="A1772" s="3">
        <f t="shared" si="109"/>
        <v>138.14999999999787</v>
      </c>
      <c r="B1772" s="2">
        <v>0.84199999999999997</v>
      </c>
      <c r="C1772" s="3"/>
      <c r="D1772" s="3"/>
      <c r="E1772" s="4"/>
      <c r="F1772" s="3"/>
      <c r="G1772" s="5"/>
      <c r="H1772" s="3"/>
      <c r="J1772" s="3">
        <f t="shared" si="110"/>
        <v>138.14999999999787</v>
      </c>
      <c r="K1772" s="84" t="s">
        <v>41</v>
      </c>
      <c r="M1772" s="3"/>
    </row>
    <row r="1773" spans="1:13" x14ac:dyDescent="0.2">
      <c r="A1773" s="3">
        <f t="shared" si="109"/>
        <v>138.19999999999789</v>
      </c>
      <c r="B1773" s="2">
        <v>0.84199999999999997</v>
      </c>
      <c r="C1773" s="3"/>
      <c r="D1773" s="3"/>
      <c r="E1773" s="4"/>
      <c r="F1773" s="3"/>
      <c r="G1773" s="5"/>
      <c r="H1773" s="3"/>
      <c r="J1773" s="3">
        <f t="shared" si="110"/>
        <v>138.19999999999789</v>
      </c>
      <c r="K1773" s="84" t="s">
        <v>41</v>
      </c>
      <c r="M1773" s="3"/>
    </row>
    <row r="1774" spans="1:13" x14ac:dyDescent="0.2">
      <c r="A1774" s="3">
        <f t="shared" si="109"/>
        <v>138.2499999999979</v>
      </c>
      <c r="B1774" s="2">
        <v>0.84199999999999997</v>
      </c>
      <c r="C1774" s="3"/>
      <c r="D1774" s="3"/>
      <c r="E1774" s="4"/>
      <c r="F1774" s="3"/>
      <c r="G1774" s="5"/>
      <c r="H1774" s="3"/>
      <c r="J1774" s="3">
        <f t="shared" si="110"/>
        <v>138.2499999999979</v>
      </c>
      <c r="K1774" s="84" t="s">
        <v>41</v>
      </c>
      <c r="M1774" s="3"/>
    </row>
    <row r="1775" spans="1:13" x14ac:dyDescent="0.2">
      <c r="A1775" s="3">
        <f t="shared" si="109"/>
        <v>138.29999999999791</v>
      </c>
      <c r="B1775" s="2">
        <v>0.84199999999999997</v>
      </c>
      <c r="C1775" s="3"/>
      <c r="D1775" s="3"/>
      <c r="E1775" s="4"/>
      <c r="F1775" s="3"/>
      <c r="G1775" s="5"/>
      <c r="H1775" s="3"/>
      <c r="J1775" s="3">
        <f t="shared" si="110"/>
        <v>138.29999999999791</v>
      </c>
      <c r="K1775" s="84" t="s">
        <v>41</v>
      </c>
      <c r="M1775" s="3"/>
    </row>
    <row r="1776" spans="1:13" x14ac:dyDescent="0.2">
      <c r="A1776" s="3">
        <f t="shared" si="109"/>
        <v>138.34999999999792</v>
      </c>
      <c r="B1776" s="2">
        <v>0.84199999999999997</v>
      </c>
      <c r="C1776" s="3"/>
      <c r="D1776" s="3"/>
      <c r="E1776" s="4"/>
      <c r="F1776" s="3"/>
      <c r="G1776" s="5"/>
      <c r="H1776" s="3"/>
      <c r="J1776" s="3">
        <f t="shared" si="110"/>
        <v>138.34999999999792</v>
      </c>
      <c r="K1776" s="84" t="s">
        <v>41</v>
      </c>
      <c r="M1776" s="3"/>
    </row>
    <row r="1777" spans="1:13" x14ac:dyDescent="0.2">
      <c r="A1777" s="3">
        <f t="shared" si="109"/>
        <v>138.39999999999793</v>
      </c>
      <c r="B1777" s="2">
        <v>0.84199999999999997</v>
      </c>
      <c r="C1777" s="3"/>
      <c r="D1777" s="3"/>
      <c r="E1777" s="4"/>
      <c r="F1777" s="3"/>
      <c r="G1777" s="5"/>
      <c r="H1777" s="3"/>
      <c r="J1777" s="3">
        <f t="shared" si="110"/>
        <v>138.39999999999793</v>
      </c>
      <c r="K1777" s="84" t="s">
        <v>41</v>
      </c>
      <c r="M1777" s="3"/>
    </row>
    <row r="1778" spans="1:13" x14ac:dyDescent="0.2">
      <c r="A1778" s="3">
        <f t="shared" si="109"/>
        <v>138.44999999999794</v>
      </c>
      <c r="B1778" s="2">
        <v>0.84199999999999997</v>
      </c>
      <c r="C1778" s="3"/>
      <c r="D1778" s="3"/>
      <c r="E1778" s="4"/>
      <c r="F1778" s="3"/>
      <c r="G1778" s="5"/>
      <c r="H1778" s="3"/>
      <c r="J1778" s="3">
        <f t="shared" si="110"/>
        <v>138.44999999999794</v>
      </c>
      <c r="K1778" s="84" t="s">
        <v>41</v>
      </c>
      <c r="M1778" s="3"/>
    </row>
    <row r="1779" spans="1:13" x14ac:dyDescent="0.2">
      <c r="A1779" s="3">
        <f t="shared" si="109"/>
        <v>138.49999999999795</v>
      </c>
      <c r="B1779" s="2">
        <v>0.84199999999999997</v>
      </c>
      <c r="C1779" s="3"/>
      <c r="D1779" s="3"/>
      <c r="E1779" s="4"/>
      <c r="F1779" s="3"/>
      <c r="G1779" s="5"/>
      <c r="H1779" s="3"/>
      <c r="J1779" s="3">
        <f t="shared" si="110"/>
        <v>138.49999999999795</v>
      </c>
      <c r="K1779" s="84" t="s">
        <v>41</v>
      </c>
      <c r="M1779" s="3"/>
    </row>
    <row r="1780" spans="1:13" x14ac:dyDescent="0.2">
      <c r="A1780" s="3">
        <f t="shared" si="109"/>
        <v>138.54999999999797</v>
      </c>
      <c r="B1780" s="2">
        <v>0.84199999999999997</v>
      </c>
      <c r="C1780" s="3"/>
      <c r="D1780" s="3"/>
      <c r="E1780" s="4"/>
      <c r="F1780" s="3"/>
      <c r="G1780" s="5"/>
      <c r="H1780" s="3"/>
      <c r="J1780" s="3">
        <f t="shared" si="110"/>
        <v>138.54999999999797</v>
      </c>
      <c r="K1780" s="84" t="s">
        <v>41</v>
      </c>
      <c r="M1780" s="3"/>
    </row>
    <row r="1781" spans="1:13" x14ac:dyDescent="0.2">
      <c r="A1781" s="3">
        <f t="shared" si="109"/>
        <v>138.59999999999798</v>
      </c>
      <c r="B1781" s="2">
        <v>0.84199999999999997</v>
      </c>
      <c r="C1781" s="3"/>
      <c r="D1781" s="3"/>
      <c r="E1781" s="4"/>
      <c r="F1781" s="3"/>
      <c r="G1781" s="5"/>
      <c r="H1781" s="3"/>
      <c r="J1781" s="3">
        <f t="shared" si="110"/>
        <v>138.59999999999798</v>
      </c>
      <c r="K1781" s="84" t="s">
        <v>41</v>
      </c>
      <c r="M1781" s="3"/>
    </row>
    <row r="1782" spans="1:13" x14ac:dyDescent="0.2">
      <c r="A1782" s="3">
        <f t="shared" si="109"/>
        <v>138.64999999999799</v>
      </c>
      <c r="B1782" s="2">
        <v>0.84199999999999997</v>
      </c>
      <c r="C1782" s="3"/>
      <c r="D1782" s="3"/>
      <c r="E1782" s="4"/>
      <c r="F1782" s="3"/>
      <c r="G1782" s="5"/>
      <c r="H1782" s="3"/>
      <c r="J1782" s="3">
        <f t="shared" si="110"/>
        <v>138.64999999999799</v>
      </c>
      <c r="K1782" s="84" t="s">
        <v>41</v>
      </c>
      <c r="M1782" s="3"/>
    </row>
    <row r="1783" spans="1:13" x14ac:dyDescent="0.2">
      <c r="A1783" s="3">
        <f t="shared" si="109"/>
        <v>138.699999999998</v>
      </c>
      <c r="B1783" s="2">
        <v>0.84199999999999997</v>
      </c>
      <c r="C1783" s="3"/>
      <c r="D1783" s="3"/>
      <c r="E1783" s="4"/>
      <c r="F1783" s="3"/>
      <c r="G1783" s="5"/>
      <c r="H1783" s="3"/>
      <c r="J1783" s="3">
        <f t="shared" si="110"/>
        <v>138.699999999998</v>
      </c>
      <c r="K1783" s="84" t="s">
        <v>41</v>
      </c>
      <c r="M1783" s="3"/>
    </row>
    <row r="1784" spans="1:13" x14ac:dyDescent="0.2">
      <c r="A1784" s="3">
        <f t="shared" si="109"/>
        <v>138.74999999999801</v>
      </c>
      <c r="B1784" s="2">
        <v>0.84199999999999997</v>
      </c>
      <c r="C1784" s="3"/>
      <c r="D1784" s="3"/>
      <c r="E1784" s="4"/>
      <c r="F1784" s="3"/>
      <c r="G1784" s="5"/>
      <c r="H1784" s="3"/>
      <c r="J1784" s="3">
        <f t="shared" si="110"/>
        <v>138.74999999999801</v>
      </c>
      <c r="K1784" s="84" t="s">
        <v>41</v>
      </c>
      <c r="M1784" s="3"/>
    </row>
    <row r="1785" spans="1:13" x14ac:dyDescent="0.2">
      <c r="A1785" s="3">
        <f t="shared" si="109"/>
        <v>138.79999999999802</v>
      </c>
      <c r="B1785" s="2">
        <v>0.84099999999999997</v>
      </c>
      <c r="C1785" s="3"/>
      <c r="D1785" s="3"/>
      <c r="E1785" s="4"/>
      <c r="F1785" s="3"/>
      <c r="G1785" s="5"/>
      <c r="H1785" s="3"/>
      <c r="J1785" s="3">
        <f t="shared" si="110"/>
        <v>138.79999999999802</v>
      </c>
      <c r="K1785" s="84" t="s">
        <v>41</v>
      </c>
      <c r="M1785" s="3"/>
    </row>
    <row r="1786" spans="1:13" x14ac:dyDescent="0.2">
      <c r="A1786" s="3">
        <f t="shared" si="109"/>
        <v>138.84999999999803</v>
      </c>
      <c r="B1786" s="2">
        <v>0.84099999999999997</v>
      </c>
      <c r="C1786" s="3"/>
      <c r="D1786" s="3"/>
      <c r="E1786" s="4"/>
      <c r="F1786" s="3"/>
      <c r="G1786" s="5"/>
      <c r="H1786" s="3"/>
      <c r="J1786" s="3">
        <f t="shared" si="110"/>
        <v>138.84999999999803</v>
      </c>
      <c r="K1786" s="84" t="s">
        <v>41</v>
      </c>
      <c r="M1786" s="3"/>
    </row>
    <row r="1787" spans="1:13" x14ac:dyDescent="0.2">
      <c r="A1787" s="3">
        <f t="shared" si="109"/>
        <v>138.89999999999804</v>
      </c>
      <c r="B1787" s="2">
        <v>0.84099999999999997</v>
      </c>
      <c r="C1787" s="3"/>
      <c r="D1787" s="3"/>
      <c r="E1787" s="4"/>
      <c r="F1787" s="3"/>
      <c r="G1787" s="5"/>
      <c r="H1787" s="3"/>
      <c r="J1787" s="3">
        <f t="shared" si="110"/>
        <v>138.89999999999804</v>
      </c>
      <c r="K1787" s="84" t="s">
        <v>41</v>
      </c>
      <c r="M1787" s="3"/>
    </row>
    <row r="1788" spans="1:13" x14ac:dyDescent="0.2">
      <c r="A1788" s="3">
        <f t="shared" si="109"/>
        <v>138.94999999999806</v>
      </c>
      <c r="B1788" s="2">
        <v>0.84099999999999997</v>
      </c>
      <c r="C1788" s="3"/>
      <c r="D1788" s="3"/>
      <c r="E1788" s="4"/>
      <c r="F1788" s="3"/>
      <c r="G1788" s="5"/>
      <c r="H1788" s="3"/>
      <c r="J1788" s="3">
        <f t="shared" si="110"/>
        <v>138.94999999999806</v>
      </c>
      <c r="K1788" s="84" t="s">
        <v>41</v>
      </c>
      <c r="M1788" s="3"/>
    </row>
    <row r="1789" spans="1:13" x14ac:dyDescent="0.2">
      <c r="A1789" s="3">
        <f t="shared" si="109"/>
        <v>138.99999999999807</v>
      </c>
      <c r="B1789" s="2">
        <v>0.84099999999999997</v>
      </c>
      <c r="C1789" s="3"/>
      <c r="D1789" s="3"/>
      <c r="E1789" s="4"/>
      <c r="F1789" s="3"/>
      <c r="G1789" s="5"/>
      <c r="H1789" s="3"/>
      <c r="J1789" s="3">
        <f t="shared" si="110"/>
        <v>138.99999999999807</v>
      </c>
      <c r="K1789" s="84" t="s">
        <v>41</v>
      </c>
      <c r="M1789" s="3"/>
    </row>
    <row r="1790" spans="1:13" x14ac:dyDescent="0.2">
      <c r="A1790" s="3">
        <f t="shared" si="109"/>
        <v>139.04999999999808</v>
      </c>
      <c r="B1790" s="2">
        <v>0.84099999999999997</v>
      </c>
      <c r="C1790" s="3"/>
      <c r="D1790" s="3"/>
      <c r="E1790" s="4"/>
      <c r="F1790" s="3"/>
      <c r="G1790" s="5"/>
      <c r="H1790" s="3"/>
      <c r="J1790" s="3">
        <f t="shared" si="110"/>
        <v>139.04999999999808</v>
      </c>
      <c r="K1790" s="84" t="s">
        <v>41</v>
      </c>
      <c r="M1790" s="3"/>
    </row>
    <row r="1791" spans="1:13" x14ac:dyDescent="0.2">
      <c r="A1791" s="3">
        <f t="shared" si="109"/>
        <v>139.09999999999809</v>
      </c>
      <c r="B1791" s="2">
        <v>0.84099999999999997</v>
      </c>
      <c r="C1791" s="3"/>
      <c r="D1791" s="3"/>
      <c r="E1791" s="4"/>
      <c r="F1791" s="3"/>
      <c r="G1791" s="5"/>
      <c r="H1791" s="3"/>
      <c r="J1791" s="3">
        <f t="shared" si="110"/>
        <v>139.09999999999809</v>
      </c>
      <c r="K1791" s="84" t="s">
        <v>41</v>
      </c>
      <c r="M1791" s="3"/>
    </row>
    <row r="1792" spans="1:13" x14ac:dyDescent="0.2">
      <c r="A1792" s="3">
        <f t="shared" si="109"/>
        <v>139.1499999999981</v>
      </c>
      <c r="B1792" s="2">
        <v>0.84099999999999997</v>
      </c>
      <c r="C1792" s="3"/>
      <c r="D1792" s="3"/>
      <c r="E1792" s="4"/>
      <c r="F1792" s="3"/>
      <c r="G1792" s="5"/>
      <c r="H1792" s="3"/>
      <c r="J1792" s="3">
        <f t="shared" si="110"/>
        <v>139.1499999999981</v>
      </c>
      <c r="K1792" s="84" t="s">
        <v>41</v>
      </c>
      <c r="M1792" s="3"/>
    </row>
    <row r="1793" spans="1:13" x14ac:dyDescent="0.2">
      <c r="A1793" s="3">
        <f t="shared" si="109"/>
        <v>139.19999999999811</v>
      </c>
      <c r="B1793" s="2">
        <v>0.84099999999999997</v>
      </c>
      <c r="C1793" s="3"/>
      <c r="D1793" s="3"/>
      <c r="E1793" s="4"/>
      <c r="F1793" s="3"/>
      <c r="G1793" s="5"/>
      <c r="H1793" s="3"/>
      <c r="J1793" s="3">
        <f t="shared" si="110"/>
        <v>139.19999999999811</v>
      </c>
      <c r="K1793" s="84" t="s">
        <v>41</v>
      </c>
      <c r="M1793" s="3"/>
    </row>
    <row r="1794" spans="1:13" x14ac:dyDescent="0.2">
      <c r="A1794" s="3">
        <f t="shared" si="109"/>
        <v>139.24999999999812</v>
      </c>
      <c r="B1794" s="2">
        <v>0.84099999999999997</v>
      </c>
      <c r="C1794" s="3"/>
      <c r="D1794" s="3"/>
      <c r="E1794" s="4"/>
      <c r="F1794" s="3"/>
      <c r="G1794" s="5"/>
      <c r="H1794" s="3"/>
      <c r="J1794" s="3">
        <f t="shared" si="110"/>
        <v>139.24999999999812</v>
      </c>
      <c r="K1794" s="84" t="s">
        <v>41</v>
      </c>
      <c r="M1794" s="3"/>
    </row>
    <row r="1795" spans="1:13" x14ac:dyDescent="0.2">
      <c r="A1795" s="3">
        <f t="shared" si="109"/>
        <v>139.29999999999814</v>
      </c>
      <c r="B1795" s="2">
        <v>0.84099999999999997</v>
      </c>
      <c r="C1795" s="3"/>
      <c r="D1795" s="3"/>
      <c r="E1795" s="4"/>
      <c r="F1795" s="3"/>
      <c r="G1795" s="5"/>
      <c r="H1795" s="3"/>
      <c r="J1795" s="3">
        <f t="shared" si="110"/>
        <v>139.29999999999814</v>
      </c>
      <c r="K1795" s="84" t="s">
        <v>41</v>
      </c>
      <c r="M1795" s="3"/>
    </row>
    <row r="1796" spans="1:13" x14ac:dyDescent="0.2">
      <c r="A1796" s="3">
        <f t="shared" si="109"/>
        <v>139.34999999999815</v>
      </c>
      <c r="B1796" s="2">
        <v>0.84099999999999997</v>
      </c>
      <c r="C1796" s="3"/>
      <c r="D1796" s="3"/>
      <c r="E1796" s="4"/>
      <c r="F1796" s="3"/>
      <c r="G1796" s="5"/>
      <c r="H1796" s="3"/>
      <c r="J1796" s="3">
        <f t="shared" si="110"/>
        <v>139.34999999999815</v>
      </c>
      <c r="K1796" s="84" t="s">
        <v>41</v>
      </c>
      <c r="M1796" s="3"/>
    </row>
    <row r="1797" spans="1:13" x14ac:dyDescent="0.2">
      <c r="A1797" s="3">
        <f t="shared" si="109"/>
        <v>139.39999999999816</v>
      </c>
      <c r="B1797" s="2">
        <v>0.84099999999999997</v>
      </c>
      <c r="C1797" s="3"/>
      <c r="D1797" s="3"/>
      <c r="E1797" s="4"/>
      <c r="F1797" s="3"/>
      <c r="G1797" s="5"/>
      <c r="H1797" s="3"/>
      <c r="J1797" s="3">
        <f t="shared" si="110"/>
        <v>139.39999999999816</v>
      </c>
      <c r="K1797" s="84" t="s">
        <v>41</v>
      </c>
      <c r="M1797" s="3"/>
    </row>
    <row r="1798" spans="1:13" x14ac:dyDescent="0.2">
      <c r="A1798" s="3">
        <f t="shared" si="109"/>
        <v>139.44999999999817</v>
      </c>
      <c r="B1798" s="2">
        <v>0.84099999999999997</v>
      </c>
      <c r="C1798" s="3"/>
      <c r="D1798" s="3"/>
      <c r="E1798" s="4"/>
      <c r="F1798" s="3"/>
      <c r="G1798" s="5"/>
      <c r="H1798" s="3"/>
      <c r="J1798" s="3">
        <f t="shared" si="110"/>
        <v>139.44999999999817</v>
      </c>
      <c r="K1798" s="84" t="s">
        <v>41</v>
      </c>
      <c r="M1798" s="3"/>
    </row>
    <row r="1799" spans="1:13" x14ac:dyDescent="0.2">
      <c r="A1799" s="3">
        <f t="shared" si="109"/>
        <v>139.49999999999818</v>
      </c>
      <c r="B1799" s="2">
        <v>0.84099999999999997</v>
      </c>
      <c r="C1799" s="3"/>
      <c r="D1799" s="3"/>
      <c r="E1799" s="4"/>
      <c r="F1799" s="3"/>
      <c r="G1799" s="5"/>
      <c r="H1799" s="3"/>
      <c r="J1799" s="3">
        <f t="shared" si="110"/>
        <v>139.49999999999818</v>
      </c>
      <c r="K1799" s="84" t="s">
        <v>41</v>
      </c>
      <c r="M1799" s="3"/>
    </row>
    <row r="1800" spans="1:13" x14ac:dyDescent="0.2">
      <c r="A1800" s="3">
        <f t="shared" si="109"/>
        <v>139.54999999999819</v>
      </c>
      <c r="B1800" s="2">
        <v>0.84</v>
      </c>
      <c r="C1800" s="3"/>
      <c r="D1800" s="3"/>
      <c r="E1800" s="4"/>
      <c r="F1800" s="3"/>
      <c r="G1800" s="5"/>
      <c r="H1800" s="3"/>
      <c r="J1800" s="3">
        <f t="shared" si="110"/>
        <v>139.54999999999819</v>
      </c>
      <c r="K1800" s="84" t="s">
        <v>41</v>
      </c>
      <c r="M1800" s="3"/>
    </row>
    <row r="1801" spans="1:13" x14ac:dyDescent="0.2">
      <c r="A1801" s="3">
        <f t="shared" si="109"/>
        <v>139.5999999999982</v>
      </c>
      <c r="B1801" s="2">
        <v>0.84</v>
      </c>
      <c r="C1801" s="3"/>
      <c r="D1801" s="3"/>
      <c r="E1801" s="4"/>
      <c r="F1801" s="3"/>
      <c r="G1801" s="5"/>
      <c r="H1801" s="3"/>
      <c r="J1801" s="3">
        <f t="shared" si="110"/>
        <v>139.5999999999982</v>
      </c>
      <c r="K1801" s="84" t="s">
        <v>41</v>
      </c>
      <c r="M1801" s="3"/>
    </row>
    <row r="1802" spans="1:13" x14ac:dyDescent="0.2">
      <c r="A1802" s="3">
        <f t="shared" ref="A1802:A1865" si="111">A1801+0.05</f>
        <v>139.64999999999822</v>
      </c>
      <c r="B1802" s="2">
        <v>0.84</v>
      </c>
      <c r="C1802" s="3"/>
      <c r="D1802" s="3"/>
      <c r="E1802" s="4"/>
      <c r="F1802" s="3"/>
      <c r="G1802" s="5"/>
      <c r="H1802" s="3"/>
      <c r="J1802" s="3">
        <f t="shared" ref="J1802:J1865" si="112">J1801+0.05</f>
        <v>139.64999999999822</v>
      </c>
      <c r="K1802" s="84" t="s">
        <v>41</v>
      </c>
      <c r="M1802" s="3"/>
    </row>
    <row r="1803" spans="1:13" x14ac:dyDescent="0.2">
      <c r="A1803" s="3">
        <f t="shared" si="111"/>
        <v>139.69999999999823</v>
      </c>
      <c r="B1803" s="2">
        <v>0.84</v>
      </c>
      <c r="C1803" s="3"/>
      <c r="D1803" s="3"/>
      <c r="E1803" s="4"/>
      <c r="F1803" s="3"/>
      <c r="G1803" s="5"/>
      <c r="H1803" s="3"/>
      <c r="J1803" s="3">
        <f t="shared" si="112"/>
        <v>139.69999999999823</v>
      </c>
      <c r="K1803" s="84" t="s">
        <v>41</v>
      </c>
      <c r="M1803" s="3"/>
    </row>
    <row r="1804" spans="1:13" x14ac:dyDescent="0.2">
      <c r="A1804" s="3">
        <f t="shared" si="111"/>
        <v>139.74999999999824</v>
      </c>
      <c r="B1804" s="2">
        <v>0.84</v>
      </c>
      <c r="C1804" s="3"/>
      <c r="D1804" s="3"/>
      <c r="E1804" s="4"/>
      <c r="F1804" s="3"/>
      <c r="G1804" s="5"/>
      <c r="H1804" s="3"/>
      <c r="J1804" s="3">
        <f t="shared" si="112"/>
        <v>139.74999999999824</v>
      </c>
      <c r="K1804" s="84" t="s">
        <v>41</v>
      </c>
      <c r="M1804" s="3"/>
    </row>
    <row r="1805" spans="1:13" x14ac:dyDescent="0.2">
      <c r="A1805" s="3">
        <f t="shared" si="111"/>
        <v>139.79999999999825</v>
      </c>
      <c r="B1805" s="2">
        <v>0.84</v>
      </c>
      <c r="C1805" s="3"/>
      <c r="D1805" s="3"/>
      <c r="E1805" s="4"/>
      <c r="F1805" s="3"/>
      <c r="G1805" s="5"/>
      <c r="H1805" s="3"/>
      <c r="J1805" s="3">
        <f t="shared" si="112"/>
        <v>139.79999999999825</v>
      </c>
      <c r="K1805" s="84" t="s">
        <v>41</v>
      </c>
      <c r="M1805" s="3"/>
    </row>
    <row r="1806" spans="1:13" x14ac:dyDescent="0.2">
      <c r="A1806" s="3">
        <f t="shared" si="111"/>
        <v>139.84999999999826</v>
      </c>
      <c r="B1806" s="2">
        <v>0.84</v>
      </c>
      <c r="C1806" s="3"/>
      <c r="D1806" s="3"/>
      <c r="E1806" s="4"/>
      <c r="F1806" s="3"/>
      <c r="G1806" s="5"/>
      <c r="H1806" s="3"/>
      <c r="J1806" s="3">
        <f t="shared" si="112"/>
        <v>139.84999999999826</v>
      </c>
      <c r="K1806" s="84" t="s">
        <v>41</v>
      </c>
      <c r="M1806" s="3"/>
    </row>
    <row r="1807" spans="1:13" x14ac:dyDescent="0.2">
      <c r="A1807" s="3">
        <f t="shared" si="111"/>
        <v>139.89999999999827</v>
      </c>
      <c r="B1807" s="2">
        <v>0.84</v>
      </c>
      <c r="C1807" s="3"/>
      <c r="D1807" s="3"/>
      <c r="E1807" s="4"/>
      <c r="F1807" s="3"/>
      <c r="G1807" s="5"/>
      <c r="H1807" s="3"/>
      <c r="J1807" s="3">
        <f t="shared" si="112"/>
        <v>139.89999999999827</v>
      </c>
      <c r="K1807" s="84" t="s">
        <v>41</v>
      </c>
      <c r="M1807" s="3"/>
    </row>
    <row r="1808" spans="1:13" x14ac:dyDescent="0.2">
      <c r="A1808" s="3">
        <f t="shared" si="111"/>
        <v>139.94999999999828</v>
      </c>
      <c r="B1808" s="2">
        <v>0.84</v>
      </c>
      <c r="C1808" s="3"/>
      <c r="D1808" s="3"/>
      <c r="E1808" s="4"/>
      <c r="F1808" s="3"/>
      <c r="G1808" s="5"/>
      <c r="H1808" s="3"/>
      <c r="J1808" s="3">
        <f t="shared" si="112"/>
        <v>139.94999999999828</v>
      </c>
      <c r="K1808" s="84" t="s">
        <v>41</v>
      </c>
      <c r="M1808" s="3"/>
    </row>
    <row r="1809" spans="1:13" x14ac:dyDescent="0.2">
      <c r="A1809" s="3">
        <f t="shared" si="111"/>
        <v>139.99999999999829</v>
      </c>
      <c r="B1809" s="2">
        <v>0.84</v>
      </c>
      <c r="C1809" s="3"/>
      <c r="D1809" s="3"/>
      <c r="E1809" s="4"/>
      <c r="F1809" s="3"/>
      <c r="G1809" s="5"/>
      <c r="H1809" s="3"/>
      <c r="J1809" s="3">
        <f t="shared" si="112"/>
        <v>139.99999999999829</v>
      </c>
      <c r="K1809" s="84" t="s">
        <v>41</v>
      </c>
      <c r="M1809" s="3"/>
    </row>
    <row r="1810" spans="1:13" x14ac:dyDescent="0.2">
      <c r="A1810" s="3">
        <f t="shared" si="111"/>
        <v>140.04999999999831</v>
      </c>
      <c r="B1810" s="2">
        <v>0.84</v>
      </c>
      <c r="C1810" s="3"/>
      <c r="D1810" s="3"/>
      <c r="E1810" s="4"/>
      <c r="F1810" s="3"/>
      <c r="G1810" s="5"/>
      <c r="H1810" s="3"/>
      <c r="J1810" s="3">
        <f t="shared" si="112"/>
        <v>140.04999999999831</v>
      </c>
      <c r="K1810" s="84" t="s">
        <v>44</v>
      </c>
      <c r="M1810" s="3"/>
    </row>
    <row r="1811" spans="1:13" x14ac:dyDescent="0.2">
      <c r="A1811" s="3">
        <f t="shared" si="111"/>
        <v>140.09999999999832</v>
      </c>
      <c r="B1811" s="2">
        <v>0.84</v>
      </c>
      <c r="C1811" s="3"/>
      <c r="D1811" s="3"/>
      <c r="E1811" s="4"/>
      <c r="F1811" s="3"/>
      <c r="G1811" s="5"/>
      <c r="H1811" s="3"/>
      <c r="J1811" s="3">
        <f t="shared" si="112"/>
        <v>140.09999999999832</v>
      </c>
      <c r="K1811" s="84" t="s">
        <v>44</v>
      </c>
      <c r="M1811" s="3"/>
    </row>
    <row r="1812" spans="1:13" x14ac:dyDescent="0.2">
      <c r="A1812" s="3">
        <f t="shared" si="111"/>
        <v>140.14999999999833</v>
      </c>
      <c r="B1812" s="2">
        <v>0.84</v>
      </c>
      <c r="C1812" s="3"/>
      <c r="D1812" s="3"/>
      <c r="E1812" s="4"/>
      <c r="F1812" s="3"/>
      <c r="G1812" s="5"/>
      <c r="H1812" s="3"/>
      <c r="J1812" s="3">
        <f t="shared" si="112"/>
        <v>140.14999999999833</v>
      </c>
      <c r="K1812" s="84" t="s">
        <v>44</v>
      </c>
      <c r="M1812" s="3"/>
    </row>
    <row r="1813" spans="1:13" x14ac:dyDescent="0.2">
      <c r="A1813" s="3">
        <f t="shared" si="111"/>
        <v>140.19999999999834</v>
      </c>
      <c r="B1813" s="2">
        <v>0.84</v>
      </c>
      <c r="C1813" s="3"/>
      <c r="D1813" s="3"/>
      <c r="E1813" s="4"/>
      <c r="F1813" s="3"/>
      <c r="G1813" s="5"/>
      <c r="H1813" s="3"/>
      <c r="J1813" s="3">
        <f t="shared" si="112"/>
        <v>140.19999999999834</v>
      </c>
      <c r="K1813" s="84" t="s">
        <v>44</v>
      </c>
      <c r="M1813" s="3"/>
    </row>
    <row r="1814" spans="1:13" x14ac:dyDescent="0.2">
      <c r="A1814" s="3">
        <f t="shared" si="111"/>
        <v>140.24999999999835</v>
      </c>
      <c r="B1814" s="2">
        <v>0.84</v>
      </c>
      <c r="C1814" s="3"/>
      <c r="D1814" s="3"/>
      <c r="E1814" s="4"/>
      <c r="F1814" s="3"/>
      <c r="G1814" s="5"/>
      <c r="H1814" s="3"/>
      <c r="J1814" s="3">
        <f t="shared" si="112"/>
        <v>140.24999999999835</v>
      </c>
      <c r="K1814" s="84" t="s">
        <v>44</v>
      </c>
      <c r="M1814" s="3"/>
    </row>
    <row r="1815" spans="1:13" x14ac:dyDescent="0.2">
      <c r="A1815" s="3">
        <f t="shared" si="111"/>
        <v>140.29999999999836</v>
      </c>
      <c r="B1815" s="2">
        <v>0.84</v>
      </c>
      <c r="C1815" s="3"/>
      <c r="D1815" s="3"/>
      <c r="E1815" s="4"/>
      <c r="F1815" s="3"/>
      <c r="G1815" s="5"/>
      <c r="H1815" s="3"/>
      <c r="J1815" s="3">
        <f t="shared" si="112"/>
        <v>140.29999999999836</v>
      </c>
      <c r="K1815" s="84" t="s">
        <v>44</v>
      </c>
      <c r="M1815" s="3"/>
    </row>
    <row r="1816" spans="1:13" x14ac:dyDescent="0.2">
      <c r="A1816" s="3">
        <f t="shared" si="111"/>
        <v>140.34999999999837</v>
      </c>
      <c r="B1816" s="2">
        <v>0.84</v>
      </c>
      <c r="C1816" s="3"/>
      <c r="D1816" s="3"/>
      <c r="E1816" s="4"/>
      <c r="F1816" s="3"/>
      <c r="G1816" s="5"/>
      <c r="H1816" s="3"/>
      <c r="J1816" s="3">
        <f t="shared" si="112"/>
        <v>140.34999999999837</v>
      </c>
      <c r="K1816" s="84" t="s">
        <v>44</v>
      </c>
      <c r="M1816" s="3"/>
    </row>
    <row r="1817" spans="1:13" x14ac:dyDescent="0.2">
      <c r="A1817" s="3">
        <f t="shared" si="111"/>
        <v>140.39999999999839</v>
      </c>
      <c r="B1817" s="2">
        <v>0.84</v>
      </c>
      <c r="C1817" s="3"/>
      <c r="D1817" s="3"/>
      <c r="E1817" s="4"/>
      <c r="F1817" s="3"/>
      <c r="G1817" s="5"/>
      <c r="H1817" s="3"/>
      <c r="J1817" s="3">
        <f t="shared" si="112"/>
        <v>140.39999999999839</v>
      </c>
      <c r="K1817" s="84" t="s">
        <v>44</v>
      </c>
      <c r="M1817" s="3"/>
    </row>
    <row r="1818" spans="1:13" x14ac:dyDescent="0.2">
      <c r="A1818" s="3">
        <f t="shared" si="111"/>
        <v>140.4499999999984</v>
      </c>
      <c r="B1818" s="2">
        <v>0.84</v>
      </c>
      <c r="C1818" s="3"/>
      <c r="D1818" s="3"/>
      <c r="E1818" s="4"/>
      <c r="F1818" s="3"/>
      <c r="G1818" s="5"/>
      <c r="H1818" s="3"/>
      <c r="J1818" s="3">
        <f t="shared" si="112"/>
        <v>140.4499999999984</v>
      </c>
      <c r="K1818" s="84" t="s">
        <v>44</v>
      </c>
      <c r="M1818" s="3"/>
    </row>
    <row r="1819" spans="1:13" x14ac:dyDescent="0.2">
      <c r="A1819" s="3">
        <f t="shared" si="111"/>
        <v>140.49999999999841</v>
      </c>
      <c r="B1819" s="2">
        <v>0.84</v>
      </c>
      <c r="C1819" s="3"/>
      <c r="D1819" s="3"/>
      <c r="E1819" s="4"/>
      <c r="F1819" s="3"/>
      <c r="G1819" s="5"/>
      <c r="H1819" s="3"/>
      <c r="J1819" s="3">
        <f t="shared" si="112"/>
        <v>140.49999999999841</v>
      </c>
      <c r="K1819" s="84" t="s">
        <v>44</v>
      </c>
      <c r="M1819" s="3"/>
    </row>
    <row r="1820" spans="1:13" x14ac:dyDescent="0.2">
      <c r="A1820" s="3">
        <f t="shared" si="111"/>
        <v>140.54999999999842</v>
      </c>
      <c r="B1820" s="2">
        <v>0.84</v>
      </c>
      <c r="C1820" s="3"/>
      <c r="D1820" s="3"/>
      <c r="E1820" s="4"/>
      <c r="F1820" s="3"/>
      <c r="G1820" s="5"/>
      <c r="H1820" s="3"/>
      <c r="J1820" s="3">
        <f t="shared" si="112"/>
        <v>140.54999999999842</v>
      </c>
      <c r="K1820" s="84" t="s">
        <v>44</v>
      </c>
      <c r="M1820" s="3"/>
    </row>
    <row r="1821" spans="1:13" x14ac:dyDescent="0.2">
      <c r="A1821" s="3">
        <f t="shared" si="111"/>
        <v>140.59999999999843</v>
      </c>
      <c r="B1821" s="2">
        <v>0.84</v>
      </c>
      <c r="C1821" s="3"/>
      <c r="D1821" s="3"/>
      <c r="E1821" s="4"/>
      <c r="F1821" s="3"/>
      <c r="G1821" s="5"/>
      <c r="H1821" s="3"/>
      <c r="J1821" s="3">
        <f t="shared" si="112"/>
        <v>140.59999999999843</v>
      </c>
      <c r="K1821" s="84" t="s">
        <v>44</v>
      </c>
      <c r="M1821" s="3"/>
    </row>
    <row r="1822" spans="1:13" x14ac:dyDescent="0.2">
      <c r="A1822" s="3">
        <f t="shared" si="111"/>
        <v>140.64999999999844</v>
      </c>
      <c r="B1822" s="2">
        <v>0.84</v>
      </c>
      <c r="C1822" s="3"/>
      <c r="D1822" s="3"/>
      <c r="E1822" s="4"/>
      <c r="F1822" s="3"/>
      <c r="G1822" s="5"/>
      <c r="H1822" s="3"/>
      <c r="J1822" s="3">
        <f t="shared" si="112"/>
        <v>140.64999999999844</v>
      </c>
      <c r="K1822" s="84" t="s">
        <v>44</v>
      </c>
      <c r="M1822" s="3"/>
    </row>
    <row r="1823" spans="1:13" x14ac:dyDescent="0.2">
      <c r="A1823" s="3">
        <f t="shared" si="111"/>
        <v>140.69999999999845</v>
      </c>
      <c r="B1823" s="2">
        <v>0.84</v>
      </c>
      <c r="C1823" s="3"/>
      <c r="D1823" s="3"/>
      <c r="E1823" s="4"/>
      <c r="F1823" s="3"/>
      <c r="G1823" s="5"/>
      <c r="H1823" s="3"/>
      <c r="J1823" s="3">
        <f t="shared" si="112"/>
        <v>140.69999999999845</v>
      </c>
      <c r="K1823" s="84" t="s">
        <v>44</v>
      </c>
      <c r="M1823" s="3"/>
    </row>
    <row r="1824" spans="1:13" x14ac:dyDescent="0.2">
      <c r="A1824" s="3">
        <f t="shared" si="111"/>
        <v>140.74999999999847</v>
      </c>
      <c r="B1824" s="2">
        <v>0.84</v>
      </c>
      <c r="C1824" s="3"/>
      <c r="D1824" s="3"/>
      <c r="E1824" s="4"/>
      <c r="F1824" s="3"/>
      <c r="G1824" s="5"/>
      <c r="H1824" s="3"/>
      <c r="J1824" s="3">
        <f t="shared" si="112"/>
        <v>140.74999999999847</v>
      </c>
      <c r="K1824" s="84" t="s">
        <v>44</v>
      </c>
      <c r="M1824" s="3"/>
    </row>
    <row r="1825" spans="1:13" x14ac:dyDescent="0.2">
      <c r="A1825" s="3">
        <f t="shared" si="111"/>
        <v>140.79999999999848</v>
      </c>
      <c r="B1825" s="2">
        <v>0.93899999999999995</v>
      </c>
      <c r="C1825" s="3"/>
      <c r="D1825" s="3"/>
      <c r="E1825" s="4"/>
      <c r="F1825" s="3"/>
      <c r="G1825" s="5"/>
      <c r="H1825" s="3"/>
      <c r="J1825" s="3">
        <f t="shared" si="112"/>
        <v>140.79999999999848</v>
      </c>
      <c r="K1825" s="84" t="s">
        <v>44</v>
      </c>
      <c r="M1825" s="3"/>
    </row>
    <row r="1826" spans="1:13" x14ac:dyDescent="0.2">
      <c r="A1826" s="3">
        <f t="shared" si="111"/>
        <v>140.84999999999849</v>
      </c>
      <c r="B1826" s="2">
        <v>0.93899999999999995</v>
      </c>
      <c r="C1826" s="3"/>
      <c r="D1826" s="3"/>
      <c r="E1826" s="4"/>
      <c r="F1826" s="3"/>
      <c r="G1826" s="5"/>
      <c r="H1826" s="3"/>
      <c r="J1826" s="3">
        <f t="shared" si="112"/>
        <v>140.84999999999849</v>
      </c>
      <c r="K1826" s="84" t="s">
        <v>44</v>
      </c>
      <c r="M1826" s="3"/>
    </row>
    <row r="1827" spans="1:13" x14ac:dyDescent="0.2">
      <c r="A1827" s="3">
        <f t="shared" si="111"/>
        <v>140.8999999999985</v>
      </c>
      <c r="B1827" s="2">
        <v>0.93899999999999995</v>
      </c>
      <c r="C1827" s="3"/>
      <c r="D1827" s="3"/>
      <c r="E1827" s="4"/>
      <c r="F1827" s="3"/>
      <c r="G1827" s="5"/>
      <c r="H1827" s="3"/>
      <c r="J1827" s="3">
        <f t="shared" si="112"/>
        <v>140.8999999999985</v>
      </c>
      <c r="K1827" s="84" t="s">
        <v>44</v>
      </c>
      <c r="M1827" s="3"/>
    </row>
    <row r="1828" spans="1:13" x14ac:dyDescent="0.2">
      <c r="A1828" s="3">
        <f t="shared" si="111"/>
        <v>140.94999999999851</v>
      </c>
      <c r="B1828" s="2">
        <v>0.93899999999999995</v>
      </c>
      <c r="C1828" s="3"/>
      <c r="D1828" s="3"/>
      <c r="E1828" s="4"/>
      <c r="F1828" s="3"/>
      <c r="G1828" s="5"/>
      <c r="H1828" s="3"/>
      <c r="J1828" s="3">
        <f t="shared" si="112"/>
        <v>140.94999999999851</v>
      </c>
      <c r="K1828" s="84" t="s">
        <v>44</v>
      </c>
      <c r="M1828" s="3"/>
    </row>
    <row r="1829" spans="1:13" x14ac:dyDescent="0.2">
      <c r="A1829" s="3">
        <f t="shared" si="111"/>
        <v>140.99999999999852</v>
      </c>
      <c r="B1829" s="2">
        <v>0.93899999999999995</v>
      </c>
      <c r="C1829" s="3"/>
      <c r="D1829" s="3"/>
      <c r="E1829" s="4"/>
      <c r="F1829" s="3"/>
      <c r="G1829" s="5"/>
      <c r="H1829" s="3"/>
      <c r="J1829" s="3">
        <f t="shared" si="112"/>
        <v>140.99999999999852</v>
      </c>
      <c r="K1829" s="84" t="s">
        <v>44</v>
      </c>
      <c r="M1829" s="3"/>
    </row>
    <row r="1830" spans="1:13" x14ac:dyDescent="0.2">
      <c r="A1830" s="3">
        <f t="shared" si="111"/>
        <v>141.04999999999853</v>
      </c>
      <c r="B1830" s="2">
        <v>0.83899999999999997</v>
      </c>
      <c r="C1830" s="3"/>
      <c r="D1830" s="3"/>
      <c r="E1830" s="4"/>
      <c r="F1830" s="3"/>
      <c r="G1830" s="5"/>
      <c r="H1830" s="3"/>
      <c r="J1830" s="3">
        <f t="shared" si="112"/>
        <v>141.04999999999853</v>
      </c>
      <c r="K1830" s="84" t="s">
        <v>44</v>
      </c>
      <c r="M1830" s="3"/>
    </row>
    <row r="1831" spans="1:13" x14ac:dyDescent="0.2">
      <c r="A1831" s="3">
        <f t="shared" si="111"/>
        <v>141.09999999999854</v>
      </c>
      <c r="B1831" s="2">
        <v>0.93899999999999995</v>
      </c>
      <c r="C1831" s="3"/>
      <c r="D1831" s="3"/>
      <c r="E1831" s="4"/>
      <c r="F1831" s="3"/>
      <c r="G1831" s="5"/>
      <c r="H1831" s="3"/>
      <c r="J1831" s="3">
        <f t="shared" si="112"/>
        <v>141.09999999999854</v>
      </c>
      <c r="K1831" s="84" t="s">
        <v>44</v>
      </c>
      <c r="M1831" s="3"/>
    </row>
    <row r="1832" spans="1:13" x14ac:dyDescent="0.2">
      <c r="A1832" s="3">
        <f t="shared" si="111"/>
        <v>141.14999999999856</v>
      </c>
      <c r="B1832" s="2">
        <v>0.93899999999999995</v>
      </c>
      <c r="C1832" s="3"/>
      <c r="D1832" s="3"/>
      <c r="E1832" s="4"/>
      <c r="F1832" s="3"/>
      <c r="G1832" s="5"/>
      <c r="H1832" s="3"/>
      <c r="J1832" s="3">
        <f t="shared" si="112"/>
        <v>141.14999999999856</v>
      </c>
      <c r="K1832" s="84" t="s">
        <v>44</v>
      </c>
      <c r="M1832" s="3"/>
    </row>
    <row r="1833" spans="1:13" x14ac:dyDescent="0.2">
      <c r="A1833" s="3">
        <f t="shared" si="111"/>
        <v>141.19999999999857</v>
      </c>
      <c r="B1833" s="2">
        <v>0.93899999999999995</v>
      </c>
      <c r="C1833" s="3"/>
      <c r="D1833" s="3"/>
      <c r="E1833" s="4"/>
      <c r="F1833" s="3"/>
      <c r="G1833" s="5"/>
      <c r="H1833" s="3"/>
      <c r="J1833" s="3">
        <f t="shared" si="112"/>
        <v>141.19999999999857</v>
      </c>
      <c r="K1833" s="84" t="s">
        <v>44</v>
      </c>
      <c r="M1833" s="3"/>
    </row>
    <row r="1834" spans="1:13" x14ac:dyDescent="0.2">
      <c r="A1834" s="3">
        <f t="shared" si="111"/>
        <v>141.24999999999858</v>
      </c>
      <c r="B1834" s="2">
        <v>0.93899999999999995</v>
      </c>
      <c r="C1834" s="3"/>
      <c r="D1834" s="3"/>
      <c r="E1834" s="4"/>
      <c r="F1834" s="3"/>
      <c r="G1834" s="5"/>
      <c r="H1834" s="3"/>
      <c r="J1834" s="3">
        <f t="shared" si="112"/>
        <v>141.24999999999858</v>
      </c>
      <c r="K1834" s="84" t="s">
        <v>44</v>
      </c>
      <c r="M1834" s="3"/>
    </row>
    <row r="1835" spans="1:13" x14ac:dyDescent="0.2">
      <c r="A1835" s="3">
        <f t="shared" si="111"/>
        <v>141.29999999999859</v>
      </c>
      <c r="B1835" s="2">
        <v>0.83899999999999997</v>
      </c>
      <c r="C1835" s="3"/>
      <c r="D1835" s="3"/>
      <c r="E1835" s="4"/>
      <c r="F1835" s="3"/>
      <c r="G1835" s="5"/>
      <c r="H1835" s="3"/>
      <c r="J1835" s="3">
        <f t="shared" si="112"/>
        <v>141.29999999999859</v>
      </c>
      <c r="K1835" s="84" t="s">
        <v>44</v>
      </c>
      <c r="M1835" s="3"/>
    </row>
    <row r="1836" spans="1:13" x14ac:dyDescent="0.2">
      <c r="A1836" s="3">
        <f t="shared" si="111"/>
        <v>141.3499999999986</v>
      </c>
      <c r="B1836" s="2">
        <v>0.93899999999999995</v>
      </c>
      <c r="C1836" s="3"/>
      <c r="D1836" s="3"/>
      <c r="E1836" s="4"/>
      <c r="F1836" s="3"/>
      <c r="G1836" s="5"/>
      <c r="H1836" s="3"/>
      <c r="J1836" s="3">
        <f t="shared" si="112"/>
        <v>141.3499999999986</v>
      </c>
      <c r="K1836" s="84" t="s">
        <v>44</v>
      </c>
      <c r="M1836" s="3"/>
    </row>
    <row r="1837" spans="1:13" x14ac:dyDescent="0.2">
      <c r="A1837" s="3">
        <f t="shared" si="111"/>
        <v>141.39999999999861</v>
      </c>
      <c r="B1837" s="2">
        <v>0.93899999999999995</v>
      </c>
      <c r="C1837" s="3"/>
      <c r="D1837" s="3"/>
      <c r="E1837" s="4"/>
      <c r="F1837" s="3"/>
      <c r="G1837" s="5"/>
      <c r="H1837" s="3"/>
      <c r="J1837" s="3">
        <f t="shared" si="112"/>
        <v>141.39999999999861</v>
      </c>
      <c r="K1837" s="84" t="s">
        <v>44</v>
      </c>
      <c r="M1837" s="3"/>
    </row>
    <row r="1838" spans="1:13" x14ac:dyDescent="0.2">
      <c r="A1838" s="3">
        <f t="shared" si="111"/>
        <v>141.44999999999862</v>
      </c>
      <c r="B1838" s="2">
        <v>0.93899999999999995</v>
      </c>
      <c r="C1838" s="3"/>
      <c r="D1838" s="3"/>
      <c r="E1838" s="4"/>
      <c r="F1838" s="3"/>
      <c r="G1838" s="5"/>
      <c r="H1838" s="3"/>
      <c r="J1838" s="3">
        <f t="shared" si="112"/>
        <v>141.44999999999862</v>
      </c>
      <c r="K1838" s="84" t="s">
        <v>44</v>
      </c>
      <c r="M1838" s="3"/>
    </row>
    <row r="1839" spans="1:13" x14ac:dyDescent="0.2">
      <c r="A1839" s="3">
        <f t="shared" si="111"/>
        <v>141.49999999999864</v>
      </c>
      <c r="B1839" s="2">
        <v>0.93899999999999995</v>
      </c>
      <c r="C1839" s="3"/>
      <c r="D1839" s="3"/>
      <c r="E1839" s="4"/>
      <c r="F1839" s="3"/>
      <c r="G1839" s="5"/>
      <c r="H1839" s="3"/>
      <c r="J1839" s="3">
        <f t="shared" si="112"/>
        <v>141.49999999999864</v>
      </c>
      <c r="K1839" s="84" t="s">
        <v>44</v>
      </c>
      <c r="M1839" s="3"/>
    </row>
    <row r="1840" spans="1:13" x14ac:dyDescent="0.2">
      <c r="A1840" s="3">
        <f t="shared" si="111"/>
        <v>141.54999999999865</v>
      </c>
      <c r="B1840" s="2">
        <v>0.83899999999999997</v>
      </c>
      <c r="C1840" s="3"/>
      <c r="D1840" s="3"/>
      <c r="E1840" s="4"/>
      <c r="F1840" s="3"/>
      <c r="G1840" s="5"/>
      <c r="H1840" s="3"/>
      <c r="J1840" s="3">
        <f t="shared" si="112"/>
        <v>141.54999999999865</v>
      </c>
      <c r="K1840" s="84" t="s">
        <v>44</v>
      </c>
      <c r="M1840" s="3"/>
    </row>
    <row r="1841" spans="1:13" x14ac:dyDescent="0.2">
      <c r="A1841" s="3">
        <f t="shared" si="111"/>
        <v>141.59999999999866</v>
      </c>
      <c r="B1841" s="2">
        <v>0.93899999999999995</v>
      </c>
      <c r="C1841" s="3"/>
      <c r="D1841" s="3"/>
      <c r="E1841" s="4"/>
      <c r="F1841" s="3"/>
      <c r="G1841" s="5"/>
      <c r="H1841" s="3"/>
      <c r="J1841" s="3">
        <f t="shared" si="112"/>
        <v>141.59999999999866</v>
      </c>
      <c r="K1841" s="84" t="s">
        <v>44</v>
      </c>
      <c r="M1841" s="3"/>
    </row>
    <row r="1842" spans="1:13" x14ac:dyDescent="0.2">
      <c r="A1842" s="3">
        <f t="shared" si="111"/>
        <v>141.64999999999867</v>
      </c>
      <c r="B1842" s="2">
        <v>0.93899999999999995</v>
      </c>
      <c r="C1842" s="3"/>
      <c r="D1842" s="3"/>
      <c r="E1842" s="4"/>
      <c r="F1842" s="3"/>
      <c r="G1842" s="5"/>
      <c r="H1842" s="3"/>
      <c r="J1842" s="3">
        <f t="shared" si="112"/>
        <v>141.64999999999867</v>
      </c>
      <c r="K1842" s="84" t="s">
        <v>44</v>
      </c>
      <c r="M1842" s="3"/>
    </row>
    <row r="1843" spans="1:13" x14ac:dyDescent="0.2">
      <c r="A1843" s="3">
        <f t="shared" si="111"/>
        <v>141.69999999999868</v>
      </c>
      <c r="B1843" s="2">
        <v>0.93899999999999995</v>
      </c>
      <c r="C1843" s="3"/>
      <c r="D1843" s="3"/>
      <c r="E1843" s="4"/>
      <c r="F1843" s="3"/>
      <c r="G1843" s="5"/>
      <c r="H1843" s="3"/>
      <c r="J1843" s="3">
        <f t="shared" si="112"/>
        <v>141.69999999999868</v>
      </c>
      <c r="K1843" s="84" t="s">
        <v>44</v>
      </c>
      <c r="M1843" s="3"/>
    </row>
    <row r="1844" spans="1:13" x14ac:dyDescent="0.2">
      <c r="A1844" s="3">
        <f t="shared" si="111"/>
        <v>141.74999999999869</v>
      </c>
      <c r="B1844" s="2">
        <v>0.93899999999999995</v>
      </c>
      <c r="C1844" s="3"/>
      <c r="D1844" s="3"/>
      <c r="E1844" s="4"/>
      <c r="F1844" s="3"/>
      <c r="G1844" s="5"/>
      <c r="H1844" s="3"/>
      <c r="J1844" s="3">
        <f t="shared" si="112"/>
        <v>141.74999999999869</v>
      </c>
      <c r="K1844" s="84" t="s">
        <v>44</v>
      </c>
      <c r="M1844" s="3"/>
    </row>
    <row r="1845" spans="1:13" x14ac:dyDescent="0.2">
      <c r="A1845" s="3">
        <f t="shared" si="111"/>
        <v>141.7999999999987</v>
      </c>
      <c r="B1845" s="2">
        <v>0.83799999999999997</v>
      </c>
      <c r="C1845" s="3"/>
      <c r="D1845" s="3"/>
      <c r="E1845" s="4"/>
      <c r="F1845" s="3"/>
      <c r="G1845" s="5"/>
      <c r="H1845" s="3"/>
      <c r="J1845" s="3">
        <f t="shared" si="112"/>
        <v>141.7999999999987</v>
      </c>
      <c r="K1845" s="84" t="s">
        <v>44</v>
      </c>
      <c r="M1845" s="3"/>
    </row>
    <row r="1846" spans="1:13" x14ac:dyDescent="0.2">
      <c r="A1846" s="3">
        <f t="shared" si="111"/>
        <v>141.84999999999872</v>
      </c>
      <c r="B1846" s="2">
        <v>0.83799999999999997</v>
      </c>
      <c r="C1846" s="3"/>
      <c r="D1846" s="3"/>
      <c r="E1846" s="4"/>
      <c r="F1846" s="3"/>
      <c r="G1846" s="5"/>
      <c r="H1846" s="3"/>
      <c r="J1846" s="3">
        <f t="shared" si="112"/>
        <v>141.84999999999872</v>
      </c>
      <c r="K1846" s="84" t="s">
        <v>44</v>
      </c>
      <c r="M1846" s="3"/>
    </row>
    <row r="1847" spans="1:13" x14ac:dyDescent="0.2">
      <c r="A1847" s="3">
        <f t="shared" si="111"/>
        <v>141.89999999999873</v>
      </c>
      <c r="B1847" s="2">
        <v>0.83799999999999997</v>
      </c>
      <c r="C1847" s="3"/>
      <c r="D1847" s="3"/>
      <c r="E1847" s="4"/>
      <c r="F1847" s="3"/>
      <c r="G1847" s="5"/>
      <c r="H1847" s="3"/>
      <c r="J1847" s="3">
        <f t="shared" si="112"/>
        <v>141.89999999999873</v>
      </c>
      <c r="K1847" s="84" t="s">
        <v>44</v>
      </c>
      <c r="M1847" s="3"/>
    </row>
    <row r="1848" spans="1:13" x14ac:dyDescent="0.2">
      <c r="A1848" s="3">
        <f t="shared" si="111"/>
        <v>141.94999999999874</v>
      </c>
      <c r="B1848" s="2">
        <v>0.83799999999999997</v>
      </c>
      <c r="C1848" s="3"/>
      <c r="D1848" s="3"/>
      <c r="E1848" s="4"/>
      <c r="F1848" s="3"/>
      <c r="G1848" s="5"/>
      <c r="H1848" s="3"/>
      <c r="J1848" s="3">
        <f t="shared" si="112"/>
        <v>141.94999999999874</v>
      </c>
      <c r="K1848" s="84" t="s">
        <v>44</v>
      </c>
      <c r="M1848" s="3"/>
    </row>
    <row r="1849" spans="1:13" x14ac:dyDescent="0.2">
      <c r="A1849" s="3">
        <f t="shared" si="111"/>
        <v>141.99999999999875</v>
      </c>
      <c r="B1849" s="2">
        <v>0.83799999999999997</v>
      </c>
      <c r="C1849" s="3"/>
      <c r="D1849" s="3"/>
      <c r="E1849" s="4"/>
      <c r="F1849" s="3"/>
      <c r="G1849" s="5"/>
      <c r="H1849" s="3"/>
      <c r="J1849" s="3">
        <f t="shared" si="112"/>
        <v>141.99999999999875</v>
      </c>
      <c r="K1849" s="84" t="s">
        <v>44</v>
      </c>
      <c r="M1849" s="3"/>
    </row>
    <row r="1850" spans="1:13" x14ac:dyDescent="0.2">
      <c r="A1850" s="3">
        <f t="shared" si="111"/>
        <v>142.04999999999876</v>
      </c>
      <c r="B1850" s="2">
        <v>0.83799999999999997</v>
      </c>
      <c r="C1850" s="3"/>
      <c r="D1850" s="3"/>
      <c r="E1850" s="4"/>
      <c r="F1850" s="3"/>
      <c r="G1850" s="5"/>
      <c r="H1850" s="3"/>
      <c r="J1850" s="3">
        <f t="shared" si="112"/>
        <v>142.04999999999876</v>
      </c>
      <c r="K1850" s="84" t="s">
        <v>44</v>
      </c>
      <c r="M1850" s="3"/>
    </row>
    <row r="1851" spans="1:13" x14ac:dyDescent="0.2">
      <c r="A1851" s="3">
        <f t="shared" si="111"/>
        <v>142.09999999999877</v>
      </c>
      <c r="B1851" s="2">
        <v>0.83799999999999997</v>
      </c>
      <c r="C1851" s="3"/>
      <c r="D1851" s="3"/>
      <c r="E1851" s="4"/>
      <c r="F1851" s="3"/>
      <c r="G1851" s="5"/>
      <c r="H1851" s="3"/>
      <c r="J1851" s="3">
        <f t="shared" si="112"/>
        <v>142.09999999999877</v>
      </c>
      <c r="K1851" s="84" t="s">
        <v>44</v>
      </c>
      <c r="M1851" s="3"/>
    </row>
    <row r="1852" spans="1:13" x14ac:dyDescent="0.2">
      <c r="A1852" s="3">
        <f t="shared" si="111"/>
        <v>142.14999999999878</v>
      </c>
      <c r="B1852" s="2">
        <v>0.83799999999999997</v>
      </c>
      <c r="C1852" s="3"/>
      <c r="D1852" s="3"/>
      <c r="E1852" s="4"/>
      <c r="F1852" s="3"/>
      <c r="G1852" s="5"/>
      <c r="H1852" s="3"/>
      <c r="J1852" s="3">
        <f t="shared" si="112"/>
        <v>142.14999999999878</v>
      </c>
      <c r="K1852" s="84" t="s">
        <v>44</v>
      </c>
      <c r="M1852" s="3"/>
    </row>
    <row r="1853" spans="1:13" x14ac:dyDescent="0.2">
      <c r="A1853" s="3">
        <f t="shared" si="111"/>
        <v>142.19999999999879</v>
      </c>
      <c r="B1853" s="2">
        <v>0.83799999999999997</v>
      </c>
      <c r="C1853" s="3"/>
      <c r="D1853" s="3"/>
      <c r="E1853" s="4"/>
      <c r="F1853" s="3"/>
      <c r="G1853" s="5"/>
      <c r="H1853" s="3"/>
      <c r="J1853" s="3">
        <f t="shared" si="112"/>
        <v>142.19999999999879</v>
      </c>
      <c r="K1853" s="84" t="s">
        <v>44</v>
      </c>
      <c r="M1853" s="3"/>
    </row>
    <row r="1854" spans="1:13" x14ac:dyDescent="0.2">
      <c r="A1854" s="3">
        <f t="shared" si="111"/>
        <v>142.24999999999881</v>
      </c>
      <c r="B1854" s="2">
        <v>0.83799999999999997</v>
      </c>
      <c r="C1854" s="3"/>
      <c r="D1854" s="3"/>
      <c r="E1854" s="4"/>
      <c r="F1854" s="3"/>
      <c r="G1854" s="5"/>
      <c r="H1854" s="3"/>
      <c r="J1854" s="3">
        <f t="shared" si="112"/>
        <v>142.24999999999881</v>
      </c>
      <c r="K1854" s="84" t="s">
        <v>44</v>
      </c>
      <c r="M1854" s="3"/>
    </row>
    <row r="1855" spans="1:13" x14ac:dyDescent="0.2">
      <c r="A1855" s="3">
        <f t="shared" si="111"/>
        <v>142.29999999999882</v>
      </c>
      <c r="B1855" s="2">
        <v>0.83799999999999997</v>
      </c>
      <c r="C1855" s="3"/>
      <c r="D1855" s="3"/>
      <c r="E1855" s="4"/>
      <c r="F1855" s="3"/>
      <c r="G1855" s="5"/>
      <c r="H1855" s="3"/>
      <c r="J1855" s="3">
        <f t="shared" si="112"/>
        <v>142.29999999999882</v>
      </c>
      <c r="K1855" s="84" t="s">
        <v>44</v>
      </c>
      <c r="M1855" s="3"/>
    </row>
    <row r="1856" spans="1:13" x14ac:dyDescent="0.2">
      <c r="A1856" s="3">
        <f t="shared" si="111"/>
        <v>142.34999999999883</v>
      </c>
      <c r="B1856" s="2">
        <v>0.83799999999999997</v>
      </c>
      <c r="C1856" s="3"/>
      <c r="D1856" s="3"/>
      <c r="E1856" s="4"/>
      <c r="F1856" s="3"/>
      <c r="G1856" s="5"/>
      <c r="H1856" s="3"/>
      <c r="J1856" s="3">
        <f t="shared" si="112"/>
        <v>142.34999999999883</v>
      </c>
      <c r="K1856" s="84" t="s">
        <v>44</v>
      </c>
      <c r="M1856" s="3"/>
    </row>
    <row r="1857" spans="1:13" x14ac:dyDescent="0.2">
      <c r="A1857" s="3">
        <f t="shared" si="111"/>
        <v>142.39999999999884</v>
      </c>
      <c r="B1857" s="2">
        <v>0.83799999999999997</v>
      </c>
      <c r="C1857" s="3"/>
      <c r="D1857" s="3"/>
      <c r="E1857" s="4"/>
      <c r="F1857" s="3"/>
      <c r="G1857" s="5"/>
      <c r="H1857" s="3"/>
      <c r="J1857" s="3">
        <f t="shared" si="112"/>
        <v>142.39999999999884</v>
      </c>
      <c r="K1857" s="84" t="s">
        <v>44</v>
      </c>
      <c r="M1857" s="3"/>
    </row>
    <row r="1858" spans="1:13" x14ac:dyDescent="0.2">
      <c r="A1858" s="3">
        <f t="shared" si="111"/>
        <v>142.44999999999885</v>
      </c>
      <c r="B1858" s="2">
        <v>0.83799999999999997</v>
      </c>
      <c r="C1858" s="3"/>
      <c r="D1858" s="3"/>
      <c r="E1858" s="4"/>
      <c r="F1858" s="3"/>
      <c r="G1858" s="5"/>
      <c r="H1858" s="3"/>
      <c r="J1858" s="3">
        <f t="shared" si="112"/>
        <v>142.44999999999885</v>
      </c>
      <c r="K1858" s="84" t="s">
        <v>44</v>
      </c>
      <c r="M1858" s="3"/>
    </row>
    <row r="1859" spans="1:13" x14ac:dyDescent="0.2">
      <c r="A1859" s="3">
        <f t="shared" si="111"/>
        <v>142.49999999999886</v>
      </c>
      <c r="B1859" s="2">
        <v>0.83799999999999997</v>
      </c>
      <c r="C1859" s="3"/>
      <c r="D1859" s="3"/>
      <c r="E1859" s="4"/>
      <c r="F1859" s="3"/>
      <c r="G1859" s="5"/>
      <c r="H1859" s="3"/>
      <c r="J1859" s="3">
        <f t="shared" si="112"/>
        <v>142.49999999999886</v>
      </c>
      <c r="K1859" s="84" t="s">
        <v>44</v>
      </c>
      <c r="M1859" s="3"/>
    </row>
    <row r="1860" spans="1:13" x14ac:dyDescent="0.2">
      <c r="A1860" s="3">
        <f t="shared" si="111"/>
        <v>142.54999999999887</v>
      </c>
      <c r="B1860" s="2">
        <v>0.83799999999999997</v>
      </c>
      <c r="C1860" s="3"/>
      <c r="D1860" s="3"/>
      <c r="E1860" s="4"/>
      <c r="F1860" s="3"/>
      <c r="G1860" s="5"/>
      <c r="H1860" s="3"/>
      <c r="J1860" s="3">
        <f t="shared" si="112"/>
        <v>142.54999999999887</v>
      </c>
      <c r="K1860" s="84" t="s">
        <v>44</v>
      </c>
      <c r="M1860" s="3"/>
    </row>
    <row r="1861" spans="1:13" x14ac:dyDescent="0.2">
      <c r="A1861" s="3">
        <f t="shared" si="111"/>
        <v>142.59999999999889</v>
      </c>
      <c r="B1861" s="2">
        <v>0.83799999999999997</v>
      </c>
      <c r="C1861" s="3"/>
      <c r="D1861" s="3"/>
      <c r="E1861" s="4"/>
      <c r="F1861" s="3"/>
      <c r="G1861" s="5"/>
      <c r="H1861" s="3"/>
      <c r="J1861" s="3">
        <f t="shared" si="112"/>
        <v>142.59999999999889</v>
      </c>
      <c r="K1861" s="84" t="s">
        <v>44</v>
      </c>
      <c r="M1861" s="3"/>
    </row>
    <row r="1862" spans="1:13" x14ac:dyDescent="0.2">
      <c r="A1862" s="3">
        <f t="shared" si="111"/>
        <v>142.6499999999989</v>
      </c>
      <c r="B1862" s="2">
        <v>0.83799999999999997</v>
      </c>
      <c r="C1862" s="3"/>
      <c r="D1862" s="3"/>
      <c r="E1862" s="4"/>
      <c r="F1862" s="3"/>
      <c r="G1862" s="5"/>
      <c r="H1862" s="3"/>
      <c r="J1862" s="3">
        <f t="shared" si="112"/>
        <v>142.6499999999989</v>
      </c>
      <c r="K1862" s="84" t="s">
        <v>44</v>
      </c>
      <c r="M1862" s="3"/>
    </row>
    <row r="1863" spans="1:13" x14ac:dyDescent="0.2">
      <c r="A1863" s="3">
        <f t="shared" si="111"/>
        <v>142.69999999999891</v>
      </c>
      <c r="B1863" s="2">
        <v>0.83799999999999997</v>
      </c>
      <c r="C1863" s="3"/>
      <c r="D1863" s="3"/>
      <c r="E1863" s="4"/>
      <c r="F1863" s="3"/>
      <c r="G1863" s="5"/>
      <c r="H1863" s="3"/>
      <c r="J1863" s="3">
        <f t="shared" si="112"/>
        <v>142.69999999999891</v>
      </c>
      <c r="K1863" s="84" t="s">
        <v>44</v>
      </c>
      <c r="M1863" s="3"/>
    </row>
    <row r="1864" spans="1:13" x14ac:dyDescent="0.2">
      <c r="A1864" s="3">
        <f t="shared" si="111"/>
        <v>142.74999999999892</v>
      </c>
      <c r="B1864" s="2">
        <v>0.83799999999999997</v>
      </c>
      <c r="C1864" s="3"/>
      <c r="D1864" s="3"/>
      <c r="E1864" s="4"/>
      <c r="F1864" s="3"/>
      <c r="G1864" s="5"/>
      <c r="H1864" s="3"/>
      <c r="J1864" s="3">
        <f t="shared" si="112"/>
        <v>142.74999999999892</v>
      </c>
      <c r="K1864" s="84" t="s">
        <v>44</v>
      </c>
      <c r="M1864" s="3"/>
    </row>
    <row r="1865" spans="1:13" x14ac:dyDescent="0.2">
      <c r="A1865" s="3">
        <f t="shared" si="111"/>
        <v>142.79999999999893</v>
      </c>
      <c r="B1865" s="2">
        <v>0.83699999999999997</v>
      </c>
      <c r="C1865" s="3"/>
      <c r="D1865" s="3"/>
      <c r="E1865" s="4"/>
      <c r="F1865" s="3"/>
      <c r="G1865" s="5"/>
      <c r="H1865" s="3"/>
      <c r="J1865" s="3">
        <f t="shared" si="112"/>
        <v>142.79999999999893</v>
      </c>
      <c r="K1865" s="84" t="s">
        <v>44</v>
      </c>
      <c r="M1865" s="3"/>
    </row>
    <row r="1866" spans="1:13" x14ac:dyDescent="0.2">
      <c r="A1866" s="3">
        <f t="shared" ref="A1866:A1929" si="113">A1865+0.05</f>
        <v>142.84999999999894</v>
      </c>
      <c r="B1866" s="2">
        <v>0.83699999999999997</v>
      </c>
      <c r="C1866" s="3"/>
      <c r="D1866" s="3"/>
      <c r="E1866" s="4"/>
      <c r="F1866" s="3"/>
      <c r="G1866" s="5"/>
      <c r="H1866" s="3"/>
      <c r="J1866" s="3">
        <f t="shared" ref="J1866:J1929" si="114">J1865+0.05</f>
        <v>142.84999999999894</v>
      </c>
      <c r="K1866" s="84" t="s">
        <v>44</v>
      </c>
      <c r="M1866" s="3"/>
    </row>
    <row r="1867" spans="1:13" x14ac:dyDescent="0.2">
      <c r="A1867" s="3">
        <f t="shared" si="113"/>
        <v>142.89999999999895</v>
      </c>
      <c r="B1867" s="2">
        <v>0.83699999999999997</v>
      </c>
      <c r="C1867" s="3"/>
      <c r="D1867" s="3"/>
      <c r="E1867" s="4"/>
      <c r="F1867" s="3"/>
      <c r="G1867" s="5"/>
      <c r="H1867" s="3"/>
      <c r="J1867" s="3">
        <f t="shared" si="114"/>
        <v>142.89999999999895</v>
      </c>
      <c r="K1867" s="84" t="s">
        <v>44</v>
      </c>
      <c r="M1867" s="3"/>
    </row>
    <row r="1868" spans="1:13" x14ac:dyDescent="0.2">
      <c r="A1868" s="3">
        <f t="shared" si="113"/>
        <v>142.94999999999897</v>
      </c>
      <c r="B1868" s="2">
        <v>0.83699999999999997</v>
      </c>
      <c r="C1868" s="3"/>
      <c r="D1868" s="3"/>
      <c r="E1868" s="4"/>
      <c r="F1868" s="3"/>
      <c r="G1868" s="5"/>
      <c r="H1868" s="3"/>
      <c r="J1868" s="3">
        <f t="shared" si="114"/>
        <v>142.94999999999897</v>
      </c>
      <c r="K1868" s="84" t="s">
        <v>44</v>
      </c>
      <c r="M1868" s="3"/>
    </row>
    <row r="1869" spans="1:13" x14ac:dyDescent="0.2">
      <c r="A1869" s="3">
        <f t="shared" si="113"/>
        <v>142.99999999999898</v>
      </c>
      <c r="B1869" s="2">
        <v>0.83699999999999997</v>
      </c>
      <c r="C1869" s="3"/>
      <c r="D1869" s="3"/>
      <c r="E1869" s="4"/>
      <c r="F1869" s="3"/>
      <c r="G1869" s="5"/>
      <c r="H1869" s="3"/>
      <c r="J1869" s="3">
        <f t="shared" si="114"/>
        <v>142.99999999999898</v>
      </c>
      <c r="K1869" s="84" t="s">
        <v>44</v>
      </c>
      <c r="M1869" s="3"/>
    </row>
    <row r="1870" spans="1:13" x14ac:dyDescent="0.2">
      <c r="A1870" s="3">
        <f t="shared" si="113"/>
        <v>143.04999999999899</v>
      </c>
      <c r="B1870" s="2">
        <v>0.83699999999999997</v>
      </c>
      <c r="C1870" s="3"/>
      <c r="D1870" s="3"/>
      <c r="E1870" s="4"/>
      <c r="F1870" s="3"/>
      <c r="G1870" s="5"/>
      <c r="H1870" s="3"/>
      <c r="J1870" s="3">
        <f t="shared" si="114"/>
        <v>143.04999999999899</v>
      </c>
      <c r="K1870" s="84" t="s">
        <v>44</v>
      </c>
      <c r="M1870" s="3"/>
    </row>
    <row r="1871" spans="1:13" x14ac:dyDescent="0.2">
      <c r="A1871" s="3">
        <f t="shared" si="113"/>
        <v>143.099999999999</v>
      </c>
      <c r="B1871" s="2">
        <v>0.83699999999999997</v>
      </c>
      <c r="C1871" s="3"/>
      <c r="D1871" s="3"/>
      <c r="E1871" s="4"/>
      <c r="F1871" s="3"/>
      <c r="G1871" s="5"/>
      <c r="H1871" s="3"/>
      <c r="J1871" s="3">
        <f t="shared" si="114"/>
        <v>143.099999999999</v>
      </c>
      <c r="K1871" s="84" t="s">
        <v>44</v>
      </c>
      <c r="M1871" s="3"/>
    </row>
    <row r="1872" spans="1:13" x14ac:dyDescent="0.2">
      <c r="A1872" s="3">
        <f t="shared" si="113"/>
        <v>143.14999999999901</v>
      </c>
      <c r="B1872" s="2">
        <v>0.83699999999999997</v>
      </c>
      <c r="C1872" s="3"/>
      <c r="D1872" s="3"/>
      <c r="E1872" s="4"/>
      <c r="F1872" s="3"/>
      <c r="G1872" s="5"/>
      <c r="H1872" s="3"/>
      <c r="J1872" s="3">
        <f t="shared" si="114"/>
        <v>143.14999999999901</v>
      </c>
      <c r="K1872" s="84" t="s">
        <v>44</v>
      </c>
      <c r="M1872" s="3"/>
    </row>
    <row r="1873" spans="1:13" x14ac:dyDescent="0.2">
      <c r="A1873" s="3">
        <f t="shared" si="113"/>
        <v>143.19999999999902</v>
      </c>
      <c r="B1873" s="2">
        <v>0.83699999999999997</v>
      </c>
      <c r="C1873" s="3"/>
      <c r="D1873" s="3"/>
      <c r="E1873" s="4"/>
      <c r="F1873" s="3"/>
      <c r="G1873" s="5"/>
      <c r="H1873" s="3"/>
      <c r="J1873" s="3">
        <f t="shared" si="114"/>
        <v>143.19999999999902</v>
      </c>
      <c r="K1873" s="84" t="s">
        <v>44</v>
      </c>
      <c r="M1873" s="3"/>
    </row>
    <row r="1874" spans="1:13" x14ac:dyDescent="0.2">
      <c r="A1874" s="3">
        <f t="shared" si="113"/>
        <v>143.24999999999903</v>
      </c>
      <c r="B1874" s="2">
        <v>0.83699999999999997</v>
      </c>
      <c r="C1874" s="3"/>
      <c r="D1874" s="3"/>
      <c r="E1874" s="4"/>
      <c r="F1874" s="3"/>
      <c r="G1874" s="5"/>
      <c r="H1874" s="3"/>
      <c r="J1874" s="3">
        <f t="shared" si="114"/>
        <v>143.24999999999903</v>
      </c>
      <c r="K1874" s="84" t="s">
        <v>44</v>
      </c>
      <c r="M1874" s="3"/>
    </row>
    <row r="1875" spans="1:13" x14ac:dyDescent="0.2">
      <c r="A1875" s="3">
        <f t="shared" si="113"/>
        <v>143.29999999999905</v>
      </c>
      <c r="B1875" s="2">
        <v>0.83699999999999997</v>
      </c>
      <c r="C1875" s="3"/>
      <c r="D1875" s="3"/>
      <c r="E1875" s="4"/>
      <c r="F1875" s="3"/>
      <c r="G1875" s="5"/>
      <c r="H1875" s="3"/>
      <c r="J1875" s="3">
        <f t="shared" si="114"/>
        <v>143.29999999999905</v>
      </c>
      <c r="K1875" s="84" t="s">
        <v>44</v>
      </c>
      <c r="M1875" s="3"/>
    </row>
    <row r="1876" spans="1:13" x14ac:dyDescent="0.2">
      <c r="A1876" s="3">
        <f t="shared" si="113"/>
        <v>143.34999999999906</v>
      </c>
      <c r="B1876" s="2">
        <v>0.83699999999999997</v>
      </c>
      <c r="C1876" s="3"/>
      <c r="D1876" s="3"/>
      <c r="E1876" s="4"/>
      <c r="F1876" s="3"/>
      <c r="G1876" s="5"/>
      <c r="H1876" s="3"/>
      <c r="J1876" s="3">
        <f t="shared" si="114"/>
        <v>143.34999999999906</v>
      </c>
      <c r="K1876" s="84" t="s">
        <v>44</v>
      </c>
      <c r="M1876" s="3"/>
    </row>
    <row r="1877" spans="1:13" x14ac:dyDescent="0.2">
      <c r="A1877" s="3">
        <f t="shared" si="113"/>
        <v>143.39999999999907</v>
      </c>
      <c r="B1877" s="2">
        <v>0.83699999999999997</v>
      </c>
      <c r="C1877" s="3"/>
      <c r="D1877" s="3"/>
      <c r="E1877" s="4"/>
      <c r="F1877" s="3"/>
      <c r="G1877" s="5"/>
      <c r="H1877" s="3"/>
      <c r="J1877" s="3">
        <f t="shared" si="114"/>
        <v>143.39999999999907</v>
      </c>
      <c r="K1877" s="84" t="s">
        <v>44</v>
      </c>
      <c r="M1877" s="3"/>
    </row>
    <row r="1878" spans="1:13" x14ac:dyDescent="0.2">
      <c r="A1878" s="3">
        <f t="shared" si="113"/>
        <v>143.44999999999908</v>
      </c>
      <c r="B1878" s="2">
        <v>0.83699999999999997</v>
      </c>
      <c r="C1878" s="3"/>
      <c r="D1878" s="3"/>
      <c r="E1878" s="4"/>
      <c r="F1878" s="3"/>
      <c r="G1878" s="5"/>
      <c r="H1878" s="3"/>
      <c r="J1878" s="3">
        <f t="shared" si="114"/>
        <v>143.44999999999908</v>
      </c>
      <c r="K1878" s="84" t="s">
        <v>44</v>
      </c>
      <c r="M1878" s="3"/>
    </row>
    <row r="1879" spans="1:13" x14ac:dyDescent="0.2">
      <c r="A1879" s="3">
        <f t="shared" si="113"/>
        <v>143.49999999999909</v>
      </c>
      <c r="B1879" s="2">
        <v>0.83699999999999997</v>
      </c>
      <c r="C1879" s="3"/>
      <c r="D1879" s="3"/>
      <c r="E1879" s="4"/>
      <c r="F1879" s="3"/>
      <c r="G1879" s="5"/>
      <c r="H1879" s="3"/>
      <c r="J1879" s="3">
        <f t="shared" si="114"/>
        <v>143.49999999999909</v>
      </c>
      <c r="K1879" s="84" t="s">
        <v>44</v>
      </c>
      <c r="M1879" s="3"/>
    </row>
    <row r="1880" spans="1:13" x14ac:dyDescent="0.2">
      <c r="A1880" s="3">
        <f t="shared" si="113"/>
        <v>143.5499999999991</v>
      </c>
      <c r="B1880" s="2">
        <v>0.83699999999999997</v>
      </c>
      <c r="C1880" s="3"/>
      <c r="D1880" s="3"/>
      <c r="E1880" s="4"/>
      <c r="F1880" s="3"/>
      <c r="G1880" s="5"/>
      <c r="H1880" s="3"/>
      <c r="J1880" s="3">
        <f t="shared" si="114"/>
        <v>143.5499999999991</v>
      </c>
      <c r="K1880" s="84" t="s">
        <v>44</v>
      </c>
      <c r="M1880" s="3"/>
    </row>
    <row r="1881" spans="1:13" x14ac:dyDescent="0.2">
      <c r="A1881" s="3">
        <f t="shared" si="113"/>
        <v>143.59999999999911</v>
      </c>
      <c r="B1881" s="2">
        <v>0.83699999999999997</v>
      </c>
      <c r="C1881" s="3"/>
      <c r="D1881" s="3"/>
      <c r="E1881" s="4"/>
      <c r="F1881" s="3"/>
      <c r="G1881" s="5"/>
      <c r="H1881" s="3"/>
      <c r="J1881" s="3">
        <f t="shared" si="114"/>
        <v>143.59999999999911</v>
      </c>
      <c r="K1881" s="84" t="s">
        <v>44</v>
      </c>
      <c r="M1881" s="3"/>
    </row>
    <row r="1882" spans="1:13" x14ac:dyDescent="0.2">
      <c r="A1882" s="3">
        <f t="shared" si="113"/>
        <v>143.64999999999912</v>
      </c>
      <c r="B1882" s="2">
        <v>0.83699999999999997</v>
      </c>
      <c r="C1882" s="3"/>
      <c r="D1882" s="3"/>
      <c r="E1882" s="4"/>
      <c r="F1882" s="3"/>
      <c r="G1882" s="5"/>
      <c r="H1882" s="3"/>
      <c r="J1882" s="3">
        <f t="shared" si="114"/>
        <v>143.64999999999912</v>
      </c>
      <c r="K1882" s="84" t="s">
        <v>44</v>
      </c>
      <c r="M1882" s="3"/>
    </row>
    <row r="1883" spans="1:13" x14ac:dyDescent="0.2">
      <c r="A1883" s="3">
        <f t="shared" si="113"/>
        <v>143.69999999999914</v>
      </c>
      <c r="B1883" s="2">
        <v>0.83699999999999997</v>
      </c>
      <c r="C1883" s="3"/>
      <c r="D1883" s="3"/>
      <c r="E1883" s="4"/>
      <c r="F1883" s="3"/>
      <c r="G1883" s="5"/>
      <c r="H1883" s="3"/>
      <c r="J1883" s="3">
        <f t="shared" si="114"/>
        <v>143.69999999999914</v>
      </c>
      <c r="K1883" s="84" t="s">
        <v>44</v>
      </c>
      <c r="M1883" s="3"/>
    </row>
    <row r="1884" spans="1:13" x14ac:dyDescent="0.2">
      <c r="A1884" s="3">
        <f t="shared" si="113"/>
        <v>143.74999999999915</v>
      </c>
      <c r="B1884" s="2">
        <v>0.83699999999999997</v>
      </c>
      <c r="C1884" s="3"/>
      <c r="D1884" s="3"/>
      <c r="E1884" s="4"/>
      <c r="F1884" s="3"/>
      <c r="G1884" s="5"/>
      <c r="H1884" s="3"/>
      <c r="J1884" s="3">
        <f t="shared" si="114"/>
        <v>143.74999999999915</v>
      </c>
      <c r="K1884" s="84" t="s">
        <v>44</v>
      </c>
      <c r="M1884" s="3"/>
    </row>
    <row r="1885" spans="1:13" x14ac:dyDescent="0.2">
      <c r="A1885" s="3">
        <f t="shared" si="113"/>
        <v>143.79999999999916</v>
      </c>
      <c r="B1885" s="2">
        <v>0.83599999999999997</v>
      </c>
      <c r="C1885" s="3"/>
      <c r="D1885" s="3"/>
      <c r="E1885" s="4"/>
      <c r="F1885" s="3"/>
      <c r="G1885" s="5"/>
      <c r="H1885" s="3"/>
      <c r="J1885" s="3">
        <f t="shared" si="114"/>
        <v>143.79999999999916</v>
      </c>
      <c r="K1885" s="84" t="s">
        <v>44</v>
      </c>
      <c r="M1885" s="3"/>
    </row>
    <row r="1886" spans="1:13" x14ac:dyDescent="0.2">
      <c r="A1886" s="3">
        <f t="shared" si="113"/>
        <v>143.84999999999917</v>
      </c>
      <c r="B1886" s="2">
        <v>0.83599999999999997</v>
      </c>
      <c r="C1886" s="3"/>
      <c r="D1886" s="3"/>
      <c r="E1886" s="4"/>
      <c r="F1886" s="3"/>
      <c r="G1886" s="5"/>
      <c r="H1886" s="3"/>
      <c r="J1886" s="3">
        <f t="shared" si="114"/>
        <v>143.84999999999917</v>
      </c>
      <c r="K1886" s="84" t="s">
        <v>44</v>
      </c>
      <c r="M1886" s="3"/>
    </row>
    <row r="1887" spans="1:13" x14ac:dyDescent="0.2">
      <c r="A1887" s="3">
        <f t="shared" si="113"/>
        <v>143.89999999999918</v>
      </c>
      <c r="B1887" s="2">
        <v>0.83599999999999997</v>
      </c>
      <c r="C1887" s="3"/>
      <c r="D1887" s="3"/>
      <c r="E1887" s="4"/>
      <c r="F1887" s="3"/>
      <c r="G1887" s="5"/>
      <c r="H1887" s="3"/>
      <c r="J1887" s="3">
        <f t="shared" si="114"/>
        <v>143.89999999999918</v>
      </c>
      <c r="K1887" s="84" t="s">
        <v>44</v>
      </c>
      <c r="M1887" s="3"/>
    </row>
    <row r="1888" spans="1:13" x14ac:dyDescent="0.2">
      <c r="A1888" s="3">
        <f t="shared" si="113"/>
        <v>143.94999999999919</v>
      </c>
      <c r="B1888" s="2">
        <v>0.83599999999999997</v>
      </c>
      <c r="C1888" s="3"/>
      <c r="D1888" s="3"/>
      <c r="E1888" s="4"/>
      <c r="F1888" s="3"/>
      <c r="G1888" s="5"/>
      <c r="H1888" s="3"/>
      <c r="J1888" s="3">
        <f t="shared" si="114"/>
        <v>143.94999999999919</v>
      </c>
      <c r="K1888" s="84" t="s">
        <v>44</v>
      </c>
      <c r="M1888" s="3"/>
    </row>
    <row r="1889" spans="1:13" x14ac:dyDescent="0.2">
      <c r="A1889" s="3">
        <f t="shared" si="113"/>
        <v>143.9999999999992</v>
      </c>
      <c r="B1889" s="2">
        <v>0.83599999999999997</v>
      </c>
      <c r="C1889" s="3"/>
      <c r="D1889" s="3"/>
      <c r="E1889" s="4"/>
      <c r="F1889" s="3"/>
      <c r="G1889" s="5"/>
      <c r="H1889" s="3"/>
      <c r="J1889" s="3">
        <f t="shared" si="114"/>
        <v>143.9999999999992</v>
      </c>
      <c r="K1889" s="84" t="s">
        <v>44</v>
      </c>
      <c r="M1889" s="3"/>
    </row>
    <row r="1890" spans="1:13" x14ac:dyDescent="0.2">
      <c r="A1890" s="3">
        <f t="shared" si="113"/>
        <v>144.04999999999922</v>
      </c>
      <c r="B1890" s="2">
        <v>0.83599999999999997</v>
      </c>
      <c r="C1890" s="3"/>
      <c r="D1890" s="3"/>
      <c r="E1890" s="4"/>
      <c r="F1890" s="3"/>
      <c r="G1890" s="5"/>
      <c r="H1890" s="3"/>
      <c r="J1890" s="3">
        <f t="shared" si="114"/>
        <v>144.04999999999922</v>
      </c>
      <c r="K1890" s="84" t="s">
        <v>44</v>
      </c>
      <c r="M1890" s="3"/>
    </row>
    <row r="1891" spans="1:13" x14ac:dyDescent="0.2">
      <c r="A1891" s="3">
        <f t="shared" si="113"/>
        <v>144.09999999999923</v>
      </c>
      <c r="B1891" s="2">
        <v>0.83599999999999997</v>
      </c>
      <c r="C1891" s="3"/>
      <c r="D1891" s="3"/>
      <c r="E1891" s="4"/>
      <c r="F1891" s="3"/>
      <c r="G1891" s="5"/>
      <c r="H1891" s="3"/>
      <c r="J1891" s="3">
        <f t="shared" si="114"/>
        <v>144.09999999999923</v>
      </c>
      <c r="K1891" s="84" t="s">
        <v>44</v>
      </c>
      <c r="M1891" s="3"/>
    </row>
    <row r="1892" spans="1:13" x14ac:dyDescent="0.2">
      <c r="A1892" s="3">
        <f t="shared" si="113"/>
        <v>144.14999999999924</v>
      </c>
      <c r="B1892" s="2">
        <v>0.83599999999999997</v>
      </c>
      <c r="C1892" s="3"/>
      <c r="D1892" s="3"/>
      <c r="E1892" s="4"/>
      <c r="F1892" s="3"/>
      <c r="G1892" s="5"/>
      <c r="H1892" s="3"/>
      <c r="J1892" s="3">
        <f t="shared" si="114"/>
        <v>144.14999999999924</v>
      </c>
      <c r="K1892" s="84" t="s">
        <v>44</v>
      </c>
      <c r="M1892" s="3"/>
    </row>
    <row r="1893" spans="1:13" x14ac:dyDescent="0.2">
      <c r="A1893" s="3">
        <f t="shared" si="113"/>
        <v>144.19999999999925</v>
      </c>
      <c r="B1893" s="2">
        <v>0.83599999999999997</v>
      </c>
      <c r="C1893" s="3"/>
      <c r="D1893" s="3"/>
      <c r="E1893" s="4"/>
      <c r="F1893" s="3"/>
      <c r="G1893" s="5"/>
      <c r="H1893" s="3"/>
      <c r="J1893" s="3">
        <f t="shared" si="114"/>
        <v>144.19999999999925</v>
      </c>
      <c r="K1893" s="84" t="s">
        <v>44</v>
      </c>
      <c r="M1893" s="3"/>
    </row>
    <row r="1894" spans="1:13" x14ac:dyDescent="0.2">
      <c r="A1894" s="3">
        <f t="shared" si="113"/>
        <v>144.24999999999926</v>
      </c>
      <c r="B1894" s="2">
        <v>0.83599999999999997</v>
      </c>
      <c r="C1894" s="3"/>
      <c r="D1894" s="3"/>
      <c r="E1894" s="4"/>
      <c r="F1894" s="3"/>
      <c r="G1894" s="5"/>
      <c r="H1894" s="3"/>
      <c r="J1894" s="3">
        <f t="shared" si="114"/>
        <v>144.24999999999926</v>
      </c>
      <c r="K1894" s="84" t="s">
        <v>44</v>
      </c>
      <c r="M1894" s="3"/>
    </row>
    <row r="1895" spans="1:13" x14ac:dyDescent="0.2">
      <c r="A1895" s="3">
        <f t="shared" si="113"/>
        <v>144.29999999999927</v>
      </c>
      <c r="B1895" s="2">
        <v>0.83599999999999997</v>
      </c>
      <c r="C1895" s="3"/>
      <c r="D1895" s="3"/>
      <c r="E1895" s="4"/>
      <c r="F1895" s="3"/>
      <c r="G1895" s="5"/>
      <c r="H1895" s="3"/>
      <c r="J1895" s="3">
        <f t="shared" si="114"/>
        <v>144.29999999999927</v>
      </c>
      <c r="K1895" s="84" t="s">
        <v>44</v>
      </c>
      <c r="M1895" s="3"/>
    </row>
    <row r="1896" spans="1:13" x14ac:dyDescent="0.2">
      <c r="A1896" s="3">
        <f t="shared" si="113"/>
        <v>144.34999999999928</v>
      </c>
      <c r="B1896" s="2">
        <v>0.83599999999999997</v>
      </c>
      <c r="C1896" s="3"/>
      <c r="D1896" s="3"/>
      <c r="E1896" s="4"/>
      <c r="F1896" s="3"/>
      <c r="G1896" s="5"/>
      <c r="H1896" s="3"/>
      <c r="J1896" s="3">
        <f t="shared" si="114"/>
        <v>144.34999999999928</v>
      </c>
      <c r="K1896" s="84" t="s">
        <v>44</v>
      </c>
      <c r="M1896" s="3"/>
    </row>
    <row r="1897" spans="1:13" x14ac:dyDescent="0.2">
      <c r="A1897" s="3">
        <f t="shared" si="113"/>
        <v>144.3999999999993</v>
      </c>
      <c r="B1897" s="2">
        <v>0.83599999999999997</v>
      </c>
      <c r="C1897" s="3"/>
      <c r="D1897" s="3"/>
      <c r="E1897" s="4"/>
      <c r="F1897" s="3"/>
      <c r="G1897" s="5"/>
      <c r="H1897" s="3"/>
      <c r="J1897" s="3">
        <f t="shared" si="114"/>
        <v>144.3999999999993</v>
      </c>
      <c r="K1897" s="84" t="s">
        <v>44</v>
      </c>
      <c r="M1897" s="3"/>
    </row>
    <row r="1898" spans="1:13" x14ac:dyDescent="0.2">
      <c r="A1898" s="3">
        <f t="shared" si="113"/>
        <v>144.44999999999931</v>
      </c>
      <c r="B1898" s="2">
        <v>0.83599999999999997</v>
      </c>
      <c r="C1898" s="3"/>
      <c r="D1898" s="3"/>
      <c r="E1898" s="4"/>
      <c r="F1898" s="3"/>
      <c r="G1898" s="5"/>
      <c r="H1898" s="3"/>
      <c r="J1898" s="3">
        <f t="shared" si="114"/>
        <v>144.44999999999931</v>
      </c>
      <c r="K1898" s="84" t="s">
        <v>44</v>
      </c>
      <c r="M1898" s="3"/>
    </row>
    <row r="1899" spans="1:13" x14ac:dyDescent="0.2">
      <c r="A1899" s="3">
        <f t="shared" si="113"/>
        <v>144.49999999999932</v>
      </c>
      <c r="B1899" s="2">
        <v>0.83599999999999997</v>
      </c>
      <c r="C1899" s="3"/>
      <c r="D1899" s="3"/>
      <c r="E1899" s="4"/>
      <c r="F1899" s="3"/>
      <c r="G1899" s="5"/>
      <c r="H1899" s="3"/>
      <c r="J1899" s="3">
        <f t="shared" si="114"/>
        <v>144.49999999999932</v>
      </c>
      <c r="K1899" s="84" t="s">
        <v>44</v>
      </c>
      <c r="M1899" s="3"/>
    </row>
    <row r="1900" spans="1:13" x14ac:dyDescent="0.2">
      <c r="A1900" s="3">
        <f t="shared" si="113"/>
        <v>144.54999999999933</v>
      </c>
      <c r="B1900" s="2">
        <v>0.83599999999999997</v>
      </c>
      <c r="C1900" s="3"/>
      <c r="D1900" s="3"/>
      <c r="E1900" s="4"/>
      <c r="F1900" s="3"/>
      <c r="G1900" s="5"/>
      <c r="H1900" s="3"/>
      <c r="J1900" s="3">
        <f t="shared" si="114"/>
        <v>144.54999999999933</v>
      </c>
      <c r="K1900" s="84" t="s">
        <v>44</v>
      </c>
      <c r="M1900" s="3"/>
    </row>
    <row r="1901" spans="1:13" x14ac:dyDescent="0.2">
      <c r="A1901" s="3">
        <f t="shared" si="113"/>
        <v>144.59999999999934</v>
      </c>
      <c r="B1901" s="2">
        <v>0.83599999999999997</v>
      </c>
      <c r="C1901" s="3"/>
      <c r="D1901" s="3"/>
      <c r="E1901" s="4"/>
      <c r="F1901" s="3"/>
      <c r="G1901" s="5"/>
      <c r="H1901" s="3"/>
      <c r="J1901" s="3">
        <f t="shared" si="114"/>
        <v>144.59999999999934</v>
      </c>
      <c r="K1901" s="84" t="s">
        <v>44</v>
      </c>
      <c r="M1901" s="3"/>
    </row>
    <row r="1902" spans="1:13" x14ac:dyDescent="0.2">
      <c r="A1902" s="3">
        <f t="shared" si="113"/>
        <v>144.64999999999935</v>
      </c>
      <c r="B1902" s="2">
        <v>0.83599999999999997</v>
      </c>
      <c r="C1902" s="3"/>
      <c r="D1902" s="3"/>
      <c r="E1902" s="4"/>
      <c r="F1902" s="3"/>
      <c r="G1902" s="5"/>
      <c r="H1902" s="3"/>
      <c r="J1902" s="3">
        <f t="shared" si="114"/>
        <v>144.64999999999935</v>
      </c>
      <c r="K1902" s="84" t="s">
        <v>44</v>
      </c>
      <c r="M1902" s="3"/>
    </row>
    <row r="1903" spans="1:13" x14ac:dyDescent="0.2">
      <c r="A1903" s="3">
        <f t="shared" si="113"/>
        <v>144.69999999999936</v>
      </c>
      <c r="B1903" s="2">
        <v>0.83599999999999997</v>
      </c>
      <c r="C1903" s="3"/>
      <c r="D1903" s="3"/>
      <c r="E1903" s="4"/>
      <c r="F1903" s="3"/>
      <c r="G1903" s="5"/>
      <c r="H1903" s="3"/>
      <c r="J1903" s="3">
        <f t="shared" si="114"/>
        <v>144.69999999999936</v>
      </c>
      <c r="K1903" s="84" t="s">
        <v>44</v>
      </c>
      <c r="M1903" s="3"/>
    </row>
    <row r="1904" spans="1:13" x14ac:dyDescent="0.2">
      <c r="A1904" s="3">
        <f t="shared" si="113"/>
        <v>144.74999999999937</v>
      </c>
      <c r="B1904" s="2">
        <v>0.83599999999999997</v>
      </c>
      <c r="C1904" s="3"/>
      <c r="D1904" s="3"/>
      <c r="E1904" s="4"/>
      <c r="F1904" s="3"/>
      <c r="G1904" s="5"/>
      <c r="H1904" s="3"/>
      <c r="J1904" s="3">
        <f t="shared" si="114"/>
        <v>144.74999999999937</v>
      </c>
      <c r="K1904" s="84" t="s">
        <v>44</v>
      </c>
      <c r="M1904" s="3"/>
    </row>
    <row r="1905" spans="1:13" x14ac:dyDescent="0.2">
      <c r="A1905" s="3">
        <f t="shared" si="113"/>
        <v>144.79999999999939</v>
      </c>
      <c r="B1905" s="2">
        <v>0.83499999999999996</v>
      </c>
      <c r="C1905" s="3"/>
      <c r="D1905" s="3"/>
      <c r="E1905" s="4"/>
      <c r="F1905" s="3"/>
      <c r="G1905" s="5"/>
      <c r="H1905" s="3"/>
      <c r="J1905" s="3">
        <f t="shared" si="114"/>
        <v>144.79999999999939</v>
      </c>
      <c r="K1905" s="84" t="s">
        <v>44</v>
      </c>
      <c r="M1905" s="3"/>
    </row>
    <row r="1906" spans="1:13" x14ac:dyDescent="0.2">
      <c r="A1906" s="3">
        <f t="shared" si="113"/>
        <v>144.8499999999994</v>
      </c>
      <c r="B1906" s="2">
        <v>0.83499999999999996</v>
      </c>
      <c r="C1906" s="3"/>
      <c r="D1906" s="3"/>
      <c r="E1906" s="4"/>
      <c r="F1906" s="3"/>
      <c r="G1906" s="5"/>
      <c r="H1906" s="3"/>
      <c r="J1906" s="3">
        <f t="shared" si="114"/>
        <v>144.8499999999994</v>
      </c>
      <c r="K1906" s="84" t="s">
        <v>44</v>
      </c>
      <c r="M1906" s="3"/>
    </row>
    <row r="1907" spans="1:13" x14ac:dyDescent="0.2">
      <c r="A1907" s="3">
        <f t="shared" si="113"/>
        <v>144.89999999999941</v>
      </c>
      <c r="B1907" s="2">
        <v>0.83499999999999996</v>
      </c>
      <c r="C1907" s="3"/>
      <c r="D1907" s="3"/>
      <c r="E1907" s="4"/>
      <c r="F1907" s="3"/>
      <c r="G1907" s="5"/>
      <c r="H1907" s="3"/>
      <c r="J1907" s="3">
        <f t="shared" si="114"/>
        <v>144.89999999999941</v>
      </c>
      <c r="K1907" s="84" t="s">
        <v>44</v>
      </c>
      <c r="M1907" s="3"/>
    </row>
    <row r="1908" spans="1:13" x14ac:dyDescent="0.2">
      <c r="A1908" s="3">
        <f t="shared" si="113"/>
        <v>144.94999999999942</v>
      </c>
      <c r="B1908" s="2">
        <v>0.83499999999999996</v>
      </c>
      <c r="C1908" s="3"/>
      <c r="D1908" s="3"/>
      <c r="E1908" s="4"/>
      <c r="F1908" s="3"/>
      <c r="G1908" s="5"/>
      <c r="H1908" s="3"/>
      <c r="J1908" s="3">
        <f t="shared" si="114"/>
        <v>144.94999999999942</v>
      </c>
      <c r="K1908" s="84" t="s">
        <v>44</v>
      </c>
      <c r="M1908" s="3"/>
    </row>
    <row r="1909" spans="1:13" x14ac:dyDescent="0.2">
      <c r="A1909" s="3">
        <f t="shared" si="113"/>
        <v>144.99999999999943</v>
      </c>
      <c r="B1909" s="2">
        <v>0.83499999999999996</v>
      </c>
      <c r="C1909" s="3"/>
      <c r="D1909" s="3"/>
      <c r="E1909" s="4"/>
      <c r="F1909" s="3"/>
      <c r="G1909" s="5"/>
      <c r="H1909" s="3"/>
      <c r="J1909" s="3">
        <f t="shared" si="114"/>
        <v>144.99999999999943</v>
      </c>
      <c r="K1909" s="84" t="s">
        <v>44</v>
      </c>
      <c r="M1909" s="3"/>
    </row>
    <row r="1910" spans="1:13" x14ac:dyDescent="0.2">
      <c r="A1910" s="3">
        <f t="shared" si="113"/>
        <v>145.04999999999944</v>
      </c>
      <c r="B1910" s="2">
        <v>0.83499999999999996</v>
      </c>
      <c r="C1910" s="3"/>
      <c r="D1910" s="3"/>
      <c r="E1910" s="4"/>
      <c r="F1910" s="3"/>
      <c r="G1910" s="5"/>
      <c r="H1910" s="3"/>
      <c r="J1910" s="3">
        <f t="shared" si="114"/>
        <v>145.04999999999944</v>
      </c>
      <c r="K1910" s="84" t="s">
        <v>44</v>
      </c>
      <c r="M1910" s="3"/>
    </row>
    <row r="1911" spans="1:13" x14ac:dyDescent="0.2">
      <c r="A1911" s="3">
        <f t="shared" si="113"/>
        <v>145.09999999999945</v>
      </c>
      <c r="B1911" s="2">
        <v>0.83499999999999996</v>
      </c>
      <c r="C1911" s="3"/>
      <c r="D1911" s="3"/>
      <c r="E1911" s="4"/>
      <c r="F1911" s="3"/>
      <c r="G1911" s="5"/>
      <c r="H1911" s="3"/>
      <c r="J1911" s="3">
        <f t="shared" si="114"/>
        <v>145.09999999999945</v>
      </c>
      <c r="K1911" s="84" t="s">
        <v>44</v>
      </c>
      <c r="M1911" s="3"/>
    </row>
    <row r="1912" spans="1:13" x14ac:dyDescent="0.2">
      <c r="A1912" s="3">
        <f t="shared" si="113"/>
        <v>145.14999999999947</v>
      </c>
      <c r="B1912" s="2">
        <v>0.83499999999999996</v>
      </c>
      <c r="C1912" s="3"/>
      <c r="D1912" s="3"/>
      <c r="E1912" s="4"/>
      <c r="F1912" s="3"/>
      <c r="G1912" s="5"/>
      <c r="H1912" s="3"/>
      <c r="J1912" s="3">
        <f t="shared" si="114"/>
        <v>145.14999999999947</v>
      </c>
      <c r="K1912" s="84" t="s">
        <v>44</v>
      </c>
      <c r="M1912" s="3"/>
    </row>
    <row r="1913" spans="1:13" x14ac:dyDescent="0.2">
      <c r="A1913" s="3">
        <f t="shared" si="113"/>
        <v>145.19999999999948</v>
      </c>
      <c r="B1913" s="2">
        <v>0.83499999999999996</v>
      </c>
      <c r="C1913" s="3"/>
      <c r="D1913" s="3"/>
      <c r="E1913" s="4"/>
      <c r="F1913" s="3"/>
      <c r="G1913" s="5"/>
      <c r="H1913" s="3"/>
      <c r="J1913" s="3">
        <f t="shared" si="114"/>
        <v>145.19999999999948</v>
      </c>
      <c r="K1913" s="84" t="s">
        <v>44</v>
      </c>
      <c r="M1913" s="3"/>
    </row>
    <row r="1914" spans="1:13" x14ac:dyDescent="0.2">
      <c r="A1914" s="3">
        <f t="shared" si="113"/>
        <v>145.24999999999949</v>
      </c>
      <c r="B1914" s="2">
        <v>0.83499999999999996</v>
      </c>
      <c r="C1914" s="3"/>
      <c r="D1914" s="3"/>
      <c r="E1914" s="4"/>
      <c r="F1914" s="3"/>
      <c r="G1914" s="5"/>
      <c r="H1914" s="3"/>
      <c r="J1914" s="3">
        <f t="shared" si="114"/>
        <v>145.24999999999949</v>
      </c>
      <c r="K1914" s="84" t="s">
        <v>44</v>
      </c>
      <c r="M1914" s="3"/>
    </row>
    <row r="1915" spans="1:13" x14ac:dyDescent="0.2">
      <c r="A1915" s="3">
        <f t="shared" si="113"/>
        <v>145.2999999999995</v>
      </c>
      <c r="B1915" s="2">
        <v>0.83499999999999996</v>
      </c>
      <c r="C1915" s="3"/>
      <c r="D1915" s="3"/>
      <c r="E1915" s="4"/>
      <c r="F1915" s="3"/>
      <c r="G1915" s="5"/>
      <c r="H1915" s="3"/>
      <c r="J1915" s="3">
        <f t="shared" si="114"/>
        <v>145.2999999999995</v>
      </c>
      <c r="K1915" s="84" t="s">
        <v>44</v>
      </c>
      <c r="M1915" s="3"/>
    </row>
    <row r="1916" spans="1:13" x14ac:dyDescent="0.2">
      <c r="A1916" s="3">
        <f t="shared" si="113"/>
        <v>145.34999999999951</v>
      </c>
      <c r="B1916" s="2">
        <v>0.83499999999999996</v>
      </c>
      <c r="C1916" s="3"/>
      <c r="D1916" s="3"/>
      <c r="E1916" s="4"/>
      <c r="F1916" s="3"/>
      <c r="G1916" s="5"/>
      <c r="H1916" s="3"/>
      <c r="J1916" s="3">
        <f t="shared" si="114"/>
        <v>145.34999999999951</v>
      </c>
      <c r="K1916" s="84" t="s">
        <v>44</v>
      </c>
      <c r="M1916" s="3"/>
    </row>
    <row r="1917" spans="1:13" x14ac:dyDescent="0.2">
      <c r="A1917" s="3">
        <f t="shared" si="113"/>
        <v>145.39999999999952</v>
      </c>
      <c r="B1917" s="2">
        <v>0.83499999999999996</v>
      </c>
      <c r="C1917" s="3"/>
      <c r="D1917" s="3"/>
      <c r="E1917" s="4"/>
      <c r="F1917" s="3"/>
      <c r="G1917" s="5"/>
      <c r="H1917" s="3"/>
      <c r="J1917" s="3">
        <f t="shared" si="114"/>
        <v>145.39999999999952</v>
      </c>
      <c r="K1917" s="84" t="s">
        <v>44</v>
      </c>
      <c r="M1917" s="3"/>
    </row>
    <row r="1918" spans="1:13" x14ac:dyDescent="0.2">
      <c r="A1918" s="3">
        <f t="shared" si="113"/>
        <v>145.44999999999953</v>
      </c>
      <c r="B1918" s="2">
        <v>0.83499999999999996</v>
      </c>
      <c r="C1918" s="3"/>
      <c r="D1918" s="3"/>
      <c r="E1918" s="4"/>
      <c r="F1918" s="3"/>
      <c r="G1918" s="5"/>
      <c r="H1918" s="3"/>
      <c r="J1918" s="3">
        <f t="shared" si="114"/>
        <v>145.44999999999953</v>
      </c>
      <c r="K1918" s="84" t="s">
        <v>44</v>
      </c>
      <c r="M1918" s="3"/>
    </row>
    <row r="1919" spans="1:13" x14ac:dyDescent="0.2">
      <c r="A1919" s="3">
        <f t="shared" si="113"/>
        <v>145.49999999999955</v>
      </c>
      <c r="B1919" s="2">
        <v>0.83499999999999996</v>
      </c>
      <c r="C1919" s="3"/>
      <c r="D1919" s="3"/>
      <c r="E1919" s="4"/>
      <c r="F1919" s="3"/>
      <c r="G1919" s="5"/>
      <c r="H1919" s="3"/>
      <c r="J1919" s="3">
        <f t="shared" si="114"/>
        <v>145.49999999999955</v>
      </c>
      <c r="K1919" s="84" t="s">
        <v>44</v>
      </c>
      <c r="M1919" s="3"/>
    </row>
    <row r="1920" spans="1:13" x14ac:dyDescent="0.2">
      <c r="A1920" s="3">
        <f t="shared" si="113"/>
        <v>145.54999999999956</v>
      </c>
      <c r="B1920" s="2">
        <v>0.83499999999999996</v>
      </c>
      <c r="C1920" s="3"/>
      <c r="D1920" s="3"/>
      <c r="E1920" s="4"/>
      <c r="F1920" s="3"/>
      <c r="G1920" s="5"/>
      <c r="H1920" s="3"/>
      <c r="J1920" s="3">
        <f t="shared" si="114"/>
        <v>145.54999999999956</v>
      </c>
      <c r="K1920" s="84" t="s">
        <v>44</v>
      </c>
      <c r="M1920" s="3"/>
    </row>
    <row r="1921" spans="1:13" x14ac:dyDescent="0.2">
      <c r="A1921" s="3">
        <f t="shared" si="113"/>
        <v>145.59999999999957</v>
      </c>
      <c r="B1921" s="2">
        <v>0.83499999999999996</v>
      </c>
      <c r="C1921" s="3"/>
      <c r="D1921" s="3"/>
      <c r="E1921" s="4"/>
      <c r="F1921" s="3"/>
      <c r="G1921" s="5"/>
      <c r="H1921" s="3"/>
      <c r="J1921" s="3">
        <f t="shared" si="114"/>
        <v>145.59999999999957</v>
      </c>
      <c r="K1921" s="84" t="s">
        <v>44</v>
      </c>
      <c r="M1921" s="3"/>
    </row>
    <row r="1922" spans="1:13" x14ac:dyDescent="0.2">
      <c r="A1922" s="3">
        <f t="shared" si="113"/>
        <v>145.64999999999958</v>
      </c>
      <c r="B1922" s="2">
        <v>0.83499999999999996</v>
      </c>
      <c r="C1922" s="3"/>
      <c r="D1922" s="3"/>
      <c r="E1922" s="4"/>
      <c r="F1922" s="3"/>
      <c r="G1922" s="5"/>
      <c r="H1922" s="3"/>
      <c r="J1922" s="3">
        <f t="shared" si="114"/>
        <v>145.64999999999958</v>
      </c>
      <c r="K1922" s="84" t="s">
        <v>44</v>
      </c>
      <c r="M1922" s="3"/>
    </row>
    <row r="1923" spans="1:13" x14ac:dyDescent="0.2">
      <c r="A1923" s="3">
        <f t="shared" si="113"/>
        <v>145.69999999999959</v>
      </c>
      <c r="B1923" s="2">
        <v>0.83499999999999996</v>
      </c>
      <c r="C1923" s="3"/>
      <c r="D1923" s="3"/>
      <c r="E1923" s="4"/>
      <c r="F1923" s="3"/>
      <c r="G1923" s="5"/>
      <c r="H1923" s="3"/>
      <c r="J1923" s="3">
        <f t="shared" si="114"/>
        <v>145.69999999999959</v>
      </c>
      <c r="K1923" s="84" t="s">
        <v>44</v>
      </c>
      <c r="M1923" s="3"/>
    </row>
    <row r="1924" spans="1:13" x14ac:dyDescent="0.2">
      <c r="A1924" s="3">
        <f t="shared" si="113"/>
        <v>145.7499999999996</v>
      </c>
      <c r="B1924" s="2">
        <v>0.83499999999999996</v>
      </c>
      <c r="C1924" s="3"/>
      <c r="D1924" s="3"/>
      <c r="E1924" s="4"/>
      <c r="F1924" s="3"/>
      <c r="G1924" s="5"/>
      <c r="H1924" s="3"/>
      <c r="J1924" s="3">
        <f t="shared" si="114"/>
        <v>145.7499999999996</v>
      </c>
      <c r="K1924" s="84" t="s">
        <v>44</v>
      </c>
      <c r="M1924" s="3"/>
    </row>
    <row r="1925" spans="1:13" x14ac:dyDescent="0.2">
      <c r="A1925" s="3">
        <f t="shared" si="113"/>
        <v>145.79999999999961</v>
      </c>
      <c r="B1925" s="2">
        <v>0.83399999999999996</v>
      </c>
      <c r="C1925" s="3"/>
      <c r="D1925" s="3"/>
      <c r="E1925" s="4"/>
      <c r="F1925" s="3"/>
      <c r="G1925" s="5"/>
      <c r="H1925" s="3"/>
      <c r="J1925" s="3">
        <f t="shared" si="114"/>
        <v>145.79999999999961</v>
      </c>
      <c r="K1925" s="84" t="s">
        <v>44</v>
      </c>
      <c r="M1925" s="3"/>
    </row>
    <row r="1926" spans="1:13" x14ac:dyDescent="0.2">
      <c r="A1926" s="3">
        <f t="shared" si="113"/>
        <v>145.84999999999962</v>
      </c>
      <c r="B1926" s="2">
        <v>0.83399999999999996</v>
      </c>
      <c r="C1926" s="3"/>
      <c r="D1926" s="3"/>
      <c r="E1926" s="4"/>
      <c r="F1926" s="3"/>
      <c r="G1926" s="5"/>
      <c r="H1926" s="3"/>
      <c r="J1926" s="3">
        <f t="shared" si="114"/>
        <v>145.84999999999962</v>
      </c>
      <c r="K1926" s="84" t="s">
        <v>44</v>
      </c>
      <c r="M1926" s="3"/>
    </row>
    <row r="1927" spans="1:13" x14ac:dyDescent="0.2">
      <c r="A1927" s="3">
        <f t="shared" si="113"/>
        <v>145.89999999999964</v>
      </c>
      <c r="B1927" s="2">
        <v>0.83399999999999996</v>
      </c>
      <c r="C1927" s="3"/>
      <c r="D1927" s="3"/>
      <c r="E1927" s="4"/>
      <c r="F1927" s="3"/>
      <c r="G1927" s="5"/>
      <c r="H1927" s="3"/>
      <c r="J1927" s="3">
        <f t="shared" si="114"/>
        <v>145.89999999999964</v>
      </c>
      <c r="K1927" s="84" t="s">
        <v>44</v>
      </c>
      <c r="M1927" s="3"/>
    </row>
    <row r="1928" spans="1:13" x14ac:dyDescent="0.2">
      <c r="A1928" s="3">
        <f t="shared" si="113"/>
        <v>145.94999999999965</v>
      </c>
      <c r="B1928" s="2">
        <v>0.83399999999999996</v>
      </c>
      <c r="C1928" s="3"/>
      <c r="D1928" s="3"/>
      <c r="E1928" s="4"/>
      <c r="F1928" s="3"/>
      <c r="G1928" s="5"/>
      <c r="H1928" s="3"/>
      <c r="J1928" s="3">
        <f t="shared" si="114"/>
        <v>145.94999999999965</v>
      </c>
      <c r="K1928" s="84" t="s">
        <v>44</v>
      </c>
      <c r="M1928" s="3"/>
    </row>
    <row r="1929" spans="1:13" x14ac:dyDescent="0.2">
      <c r="A1929" s="3">
        <f t="shared" si="113"/>
        <v>145.99999999999966</v>
      </c>
      <c r="B1929" s="2">
        <v>0.83399999999999996</v>
      </c>
      <c r="C1929" s="3"/>
      <c r="D1929" s="3"/>
      <c r="E1929" s="4"/>
      <c r="F1929" s="3"/>
      <c r="G1929" s="5"/>
      <c r="H1929" s="3"/>
      <c r="J1929" s="3">
        <f t="shared" si="114"/>
        <v>145.99999999999966</v>
      </c>
      <c r="K1929" s="84" t="s">
        <v>44</v>
      </c>
      <c r="M1929" s="3"/>
    </row>
    <row r="1930" spans="1:13" x14ac:dyDescent="0.2">
      <c r="A1930" s="3">
        <f t="shared" ref="A1930:A1993" si="115">A1929+0.05</f>
        <v>146.04999999999967</v>
      </c>
      <c r="B1930" s="2">
        <v>0.83399999999999996</v>
      </c>
      <c r="C1930" s="3"/>
      <c r="D1930" s="3"/>
      <c r="E1930" s="4"/>
      <c r="F1930" s="3"/>
      <c r="G1930" s="5"/>
      <c r="H1930" s="3"/>
      <c r="J1930" s="3">
        <f t="shared" ref="J1930:J1993" si="116">J1929+0.05</f>
        <v>146.04999999999967</v>
      </c>
      <c r="K1930" s="84" t="s">
        <v>44</v>
      </c>
      <c r="M1930" s="3"/>
    </row>
    <row r="1931" spans="1:13" x14ac:dyDescent="0.2">
      <c r="A1931" s="3">
        <f t="shared" si="115"/>
        <v>146.09999999999968</v>
      </c>
      <c r="B1931" s="2">
        <v>0.83399999999999996</v>
      </c>
      <c r="C1931" s="3"/>
      <c r="D1931" s="3"/>
      <c r="E1931" s="4"/>
      <c r="F1931" s="3"/>
      <c r="G1931" s="5"/>
      <c r="H1931" s="3"/>
      <c r="J1931" s="3">
        <f t="shared" si="116"/>
        <v>146.09999999999968</v>
      </c>
      <c r="K1931" s="84" t="s">
        <v>44</v>
      </c>
      <c r="M1931" s="3"/>
    </row>
    <row r="1932" spans="1:13" x14ac:dyDescent="0.2">
      <c r="A1932" s="3">
        <f t="shared" si="115"/>
        <v>146.14999999999969</v>
      </c>
      <c r="B1932" s="2">
        <v>0.83399999999999996</v>
      </c>
      <c r="C1932" s="3"/>
      <c r="D1932" s="3"/>
      <c r="E1932" s="4"/>
      <c r="F1932" s="3"/>
      <c r="G1932" s="5"/>
      <c r="H1932" s="3"/>
      <c r="J1932" s="3">
        <f t="shared" si="116"/>
        <v>146.14999999999969</v>
      </c>
      <c r="K1932" s="84" t="s">
        <v>44</v>
      </c>
      <c r="M1932" s="3"/>
    </row>
    <row r="1933" spans="1:13" x14ac:dyDescent="0.2">
      <c r="A1933" s="3">
        <f t="shared" si="115"/>
        <v>146.1999999999997</v>
      </c>
      <c r="B1933" s="2">
        <v>0.83399999999999996</v>
      </c>
      <c r="C1933" s="3"/>
      <c r="D1933" s="3"/>
      <c r="E1933" s="4"/>
      <c r="F1933" s="3"/>
      <c r="G1933" s="5"/>
      <c r="H1933" s="3"/>
      <c r="J1933" s="3">
        <f t="shared" si="116"/>
        <v>146.1999999999997</v>
      </c>
      <c r="K1933" s="84" t="s">
        <v>44</v>
      </c>
      <c r="M1933" s="3"/>
    </row>
    <row r="1934" spans="1:13" x14ac:dyDescent="0.2">
      <c r="A1934" s="3">
        <f t="shared" si="115"/>
        <v>146.24999999999972</v>
      </c>
      <c r="B1934" s="2">
        <v>0.83399999999999996</v>
      </c>
      <c r="C1934" s="3"/>
      <c r="D1934" s="3"/>
      <c r="E1934" s="4"/>
      <c r="F1934" s="3"/>
      <c r="G1934" s="5"/>
      <c r="H1934" s="3"/>
      <c r="J1934" s="3">
        <f t="shared" si="116"/>
        <v>146.24999999999972</v>
      </c>
      <c r="K1934" s="84" t="s">
        <v>44</v>
      </c>
      <c r="M1934" s="3"/>
    </row>
    <row r="1935" spans="1:13" x14ac:dyDescent="0.2">
      <c r="A1935" s="3">
        <f t="shared" si="115"/>
        <v>146.29999999999973</v>
      </c>
      <c r="B1935" s="2">
        <v>0.83399999999999996</v>
      </c>
      <c r="C1935" s="3"/>
      <c r="D1935" s="3"/>
      <c r="E1935" s="4"/>
      <c r="F1935" s="3"/>
      <c r="G1935" s="5"/>
      <c r="H1935" s="3"/>
      <c r="J1935" s="3">
        <f t="shared" si="116"/>
        <v>146.29999999999973</v>
      </c>
      <c r="K1935" s="84" t="s">
        <v>44</v>
      </c>
      <c r="M1935" s="3"/>
    </row>
    <row r="1936" spans="1:13" x14ac:dyDescent="0.2">
      <c r="A1936" s="3">
        <f t="shared" si="115"/>
        <v>146.34999999999974</v>
      </c>
      <c r="B1936" s="2">
        <v>0.83399999999999996</v>
      </c>
      <c r="C1936" s="3"/>
      <c r="D1936" s="3"/>
      <c r="E1936" s="4"/>
      <c r="F1936" s="3"/>
      <c r="G1936" s="5"/>
      <c r="H1936" s="3"/>
      <c r="J1936" s="3">
        <f t="shared" si="116"/>
        <v>146.34999999999974</v>
      </c>
      <c r="K1936" s="84" t="s">
        <v>44</v>
      </c>
      <c r="M1936" s="3"/>
    </row>
    <row r="1937" spans="1:13" x14ac:dyDescent="0.2">
      <c r="A1937" s="3">
        <f t="shared" si="115"/>
        <v>146.39999999999975</v>
      </c>
      <c r="B1937" s="2">
        <v>0.83399999999999996</v>
      </c>
      <c r="C1937" s="3"/>
      <c r="D1937" s="3"/>
      <c r="E1937" s="4"/>
      <c r="F1937" s="3"/>
      <c r="G1937" s="5"/>
      <c r="H1937" s="3"/>
      <c r="J1937" s="3">
        <f t="shared" si="116"/>
        <v>146.39999999999975</v>
      </c>
      <c r="K1937" s="84" t="s">
        <v>44</v>
      </c>
      <c r="M1937" s="3"/>
    </row>
    <row r="1938" spans="1:13" x14ac:dyDescent="0.2">
      <c r="A1938" s="3">
        <f t="shared" si="115"/>
        <v>146.44999999999976</v>
      </c>
      <c r="B1938" s="2">
        <v>0.83399999999999996</v>
      </c>
      <c r="C1938" s="3"/>
      <c r="D1938" s="3"/>
      <c r="E1938" s="4"/>
      <c r="F1938" s="3"/>
      <c r="G1938" s="5"/>
      <c r="H1938" s="3"/>
      <c r="J1938" s="3">
        <f t="shared" si="116"/>
        <v>146.44999999999976</v>
      </c>
      <c r="K1938" s="84" t="s">
        <v>44</v>
      </c>
      <c r="M1938" s="3"/>
    </row>
    <row r="1939" spans="1:13" x14ac:dyDescent="0.2">
      <c r="A1939" s="3">
        <f t="shared" si="115"/>
        <v>146.49999999999977</v>
      </c>
      <c r="B1939" s="2">
        <v>0.83399999999999996</v>
      </c>
      <c r="C1939" s="3"/>
      <c r="D1939" s="3"/>
      <c r="E1939" s="4"/>
      <c r="F1939" s="3"/>
      <c r="G1939" s="5"/>
      <c r="H1939" s="3"/>
      <c r="J1939" s="3">
        <f t="shared" si="116"/>
        <v>146.49999999999977</v>
      </c>
      <c r="K1939" s="84" t="s">
        <v>44</v>
      </c>
      <c r="M1939" s="3"/>
    </row>
    <row r="1940" spans="1:13" x14ac:dyDescent="0.2">
      <c r="A1940" s="3">
        <f t="shared" si="115"/>
        <v>146.54999999999978</v>
      </c>
      <c r="B1940" s="2">
        <v>0.83399999999999996</v>
      </c>
      <c r="C1940" s="3"/>
      <c r="D1940" s="3"/>
      <c r="E1940" s="4"/>
      <c r="F1940" s="3"/>
      <c r="G1940" s="5"/>
      <c r="H1940" s="3"/>
      <c r="J1940" s="3">
        <f t="shared" si="116"/>
        <v>146.54999999999978</v>
      </c>
      <c r="K1940" s="84" t="s">
        <v>44</v>
      </c>
      <c r="M1940" s="3"/>
    </row>
    <row r="1941" spans="1:13" x14ac:dyDescent="0.2">
      <c r="A1941" s="3">
        <f t="shared" si="115"/>
        <v>146.5999999999998</v>
      </c>
      <c r="B1941" s="2">
        <v>0.83399999999999996</v>
      </c>
      <c r="C1941" s="3"/>
      <c r="D1941" s="3"/>
      <c r="E1941" s="4"/>
      <c r="F1941" s="3"/>
      <c r="G1941" s="5"/>
      <c r="H1941" s="3"/>
      <c r="J1941" s="3">
        <f t="shared" si="116"/>
        <v>146.5999999999998</v>
      </c>
      <c r="K1941" s="84" t="s">
        <v>44</v>
      </c>
      <c r="M1941" s="3"/>
    </row>
    <row r="1942" spans="1:13" x14ac:dyDescent="0.2">
      <c r="A1942" s="3">
        <f t="shared" si="115"/>
        <v>146.64999999999981</v>
      </c>
      <c r="B1942" s="2">
        <v>0.83399999999999996</v>
      </c>
      <c r="C1942" s="3"/>
      <c r="D1942" s="3"/>
      <c r="E1942" s="4"/>
      <c r="F1942" s="3"/>
      <c r="G1942" s="5"/>
      <c r="H1942" s="3"/>
      <c r="J1942" s="3">
        <f t="shared" si="116"/>
        <v>146.64999999999981</v>
      </c>
      <c r="K1942" s="84" t="s">
        <v>44</v>
      </c>
      <c r="M1942" s="3"/>
    </row>
    <row r="1943" spans="1:13" x14ac:dyDescent="0.2">
      <c r="A1943" s="3">
        <f t="shared" si="115"/>
        <v>146.69999999999982</v>
      </c>
      <c r="B1943" s="2">
        <v>0.83399999999999996</v>
      </c>
      <c r="C1943" s="3"/>
      <c r="D1943" s="3"/>
      <c r="E1943" s="4"/>
      <c r="F1943" s="3"/>
      <c r="G1943" s="5"/>
      <c r="H1943" s="3"/>
      <c r="J1943" s="3">
        <f t="shared" si="116"/>
        <v>146.69999999999982</v>
      </c>
      <c r="K1943" s="84" t="s">
        <v>44</v>
      </c>
      <c r="M1943" s="3"/>
    </row>
    <row r="1944" spans="1:13" x14ac:dyDescent="0.2">
      <c r="A1944" s="3">
        <f t="shared" si="115"/>
        <v>146.74999999999983</v>
      </c>
      <c r="B1944" s="2">
        <v>0.83399999999999996</v>
      </c>
      <c r="C1944" s="3"/>
      <c r="D1944" s="3"/>
      <c r="E1944" s="4"/>
      <c r="F1944" s="3"/>
      <c r="G1944" s="5"/>
      <c r="H1944" s="3"/>
      <c r="J1944" s="3">
        <f t="shared" si="116"/>
        <v>146.74999999999983</v>
      </c>
      <c r="K1944" s="84" t="s">
        <v>44</v>
      </c>
      <c r="M1944" s="3"/>
    </row>
    <row r="1945" spans="1:13" x14ac:dyDescent="0.2">
      <c r="A1945" s="3">
        <f t="shared" si="115"/>
        <v>146.79999999999984</v>
      </c>
      <c r="B1945" s="2">
        <v>0.83299999999999996</v>
      </c>
      <c r="C1945" s="3"/>
      <c r="D1945" s="3"/>
      <c r="E1945" s="4"/>
      <c r="F1945" s="3"/>
      <c r="G1945" s="5"/>
      <c r="H1945" s="3"/>
      <c r="J1945" s="3">
        <f t="shared" si="116"/>
        <v>146.79999999999984</v>
      </c>
      <c r="K1945" s="84" t="s">
        <v>44</v>
      </c>
      <c r="M1945" s="3"/>
    </row>
    <row r="1946" spans="1:13" x14ac:dyDescent="0.2">
      <c r="A1946" s="3">
        <f t="shared" si="115"/>
        <v>146.84999999999985</v>
      </c>
      <c r="B1946" s="2">
        <v>0.83299999999999996</v>
      </c>
      <c r="C1946" s="3"/>
      <c r="D1946" s="3"/>
      <c r="E1946" s="4"/>
      <c r="F1946" s="3"/>
      <c r="G1946" s="5"/>
      <c r="H1946" s="3"/>
      <c r="J1946" s="3">
        <f t="shared" si="116"/>
        <v>146.84999999999985</v>
      </c>
      <c r="K1946" s="84" t="s">
        <v>44</v>
      </c>
      <c r="M1946" s="3"/>
    </row>
    <row r="1947" spans="1:13" x14ac:dyDescent="0.2">
      <c r="A1947" s="3">
        <f t="shared" si="115"/>
        <v>146.89999999999986</v>
      </c>
      <c r="B1947" s="2">
        <v>0.83299999999999996</v>
      </c>
      <c r="C1947" s="3"/>
      <c r="D1947" s="3"/>
      <c r="E1947" s="4"/>
      <c r="F1947" s="3"/>
      <c r="G1947" s="5"/>
      <c r="H1947" s="3"/>
      <c r="J1947" s="3">
        <f t="shared" si="116"/>
        <v>146.89999999999986</v>
      </c>
      <c r="K1947" s="84" t="s">
        <v>44</v>
      </c>
      <c r="M1947" s="3"/>
    </row>
    <row r="1948" spans="1:13" x14ac:dyDescent="0.2">
      <c r="A1948" s="3">
        <f t="shared" si="115"/>
        <v>146.94999999999987</v>
      </c>
      <c r="B1948" s="2">
        <v>0.83299999999999996</v>
      </c>
      <c r="C1948" s="3"/>
      <c r="D1948" s="3"/>
      <c r="E1948" s="4"/>
      <c r="F1948" s="3"/>
      <c r="G1948" s="5"/>
      <c r="H1948" s="3"/>
      <c r="J1948" s="3">
        <f t="shared" si="116"/>
        <v>146.94999999999987</v>
      </c>
      <c r="K1948" s="84" t="s">
        <v>44</v>
      </c>
      <c r="M1948" s="3"/>
    </row>
    <row r="1949" spans="1:13" x14ac:dyDescent="0.2">
      <c r="A1949" s="3">
        <f t="shared" si="115"/>
        <v>146.99999999999989</v>
      </c>
      <c r="B1949" s="2">
        <v>0.83299999999999996</v>
      </c>
      <c r="C1949" s="3"/>
      <c r="D1949" s="3"/>
      <c r="E1949" s="4"/>
      <c r="F1949" s="3"/>
      <c r="G1949" s="5"/>
      <c r="H1949" s="3"/>
      <c r="J1949" s="3">
        <f t="shared" si="116"/>
        <v>146.99999999999989</v>
      </c>
      <c r="K1949" s="84" t="s">
        <v>44</v>
      </c>
      <c r="M1949" s="3"/>
    </row>
    <row r="1950" spans="1:13" x14ac:dyDescent="0.2">
      <c r="A1950" s="3">
        <f t="shared" si="115"/>
        <v>147.0499999999999</v>
      </c>
      <c r="B1950" s="2">
        <v>0.83299999999999996</v>
      </c>
      <c r="C1950" s="3"/>
      <c r="D1950" s="3"/>
      <c r="E1950" s="4"/>
      <c r="F1950" s="3"/>
      <c r="G1950" s="5"/>
      <c r="H1950" s="3"/>
      <c r="J1950" s="3">
        <f t="shared" si="116"/>
        <v>147.0499999999999</v>
      </c>
      <c r="K1950" s="84" t="s">
        <v>44</v>
      </c>
      <c r="M1950" s="3"/>
    </row>
    <row r="1951" spans="1:13" x14ac:dyDescent="0.2">
      <c r="A1951" s="3">
        <f t="shared" si="115"/>
        <v>147.09999999999991</v>
      </c>
      <c r="B1951" s="2">
        <v>0.83299999999999996</v>
      </c>
      <c r="C1951" s="3"/>
      <c r="D1951" s="3"/>
      <c r="E1951" s="4"/>
      <c r="F1951" s="3"/>
      <c r="G1951" s="5"/>
      <c r="H1951" s="3"/>
      <c r="J1951" s="3">
        <f t="shared" si="116"/>
        <v>147.09999999999991</v>
      </c>
      <c r="K1951" s="84" t="s">
        <v>44</v>
      </c>
      <c r="M1951" s="3"/>
    </row>
    <row r="1952" spans="1:13" x14ac:dyDescent="0.2">
      <c r="A1952" s="3">
        <f t="shared" si="115"/>
        <v>147.14999999999992</v>
      </c>
      <c r="B1952" s="2">
        <v>0.83299999999999996</v>
      </c>
      <c r="C1952" s="3"/>
      <c r="D1952" s="3"/>
      <c r="E1952" s="4"/>
      <c r="F1952" s="3"/>
      <c r="G1952" s="5"/>
      <c r="H1952" s="3"/>
      <c r="J1952" s="3">
        <f t="shared" si="116"/>
        <v>147.14999999999992</v>
      </c>
      <c r="K1952" s="84" t="s">
        <v>44</v>
      </c>
      <c r="M1952" s="3"/>
    </row>
    <row r="1953" spans="1:13" x14ac:dyDescent="0.2">
      <c r="A1953" s="3">
        <f t="shared" si="115"/>
        <v>147.19999999999993</v>
      </c>
      <c r="B1953" s="2">
        <v>0.83299999999999996</v>
      </c>
      <c r="C1953" s="3"/>
      <c r="D1953" s="3"/>
      <c r="E1953" s="4"/>
      <c r="F1953" s="3"/>
      <c r="G1953" s="5"/>
      <c r="H1953" s="3"/>
      <c r="J1953" s="3">
        <f t="shared" si="116"/>
        <v>147.19999999999993</v>
      </c>
      <c r="K1953" s="84" t="s">
        <v>44</v>
      </c>
      <c r="M1953" s="3"/>
    </row>
    <row r="1954" spans="1:13" x14ac:dyDescent="0.2">
      <c r="A1954" s="3">
        <f t="shared" si="115"/>
        <v>147.24999999999994</v>
      </c>
      <c r="B1954" s="2">
        <v>0.83299999999999996</v>
      </c>
      <c r="C1954" s="3"/>
      <c r="D1954" s="3"/>
      <c r="E1954" s="4"/>
      <c r="F1954" s="3"/>
      <c r="G1954" s="5"/>
      <c r="H1954" s="3"/>
      <c r="J1954" s="3">
        <f t="shared" si="116"/>
        <v>147.24999999999994</v>
      </c>
      <c r="K1954" s="84" t="s">
        <v>44</v>
      </c>
      <c r="M1954" s="3"/>
    </row>
    <row r="1955" spans="1:13" x14ac:dyDescent="0.2">
      <c r="A1955" s="3">
        <f t="shared" si="115"/>
        <v>147.29999999999995</v>
      </c>
      <c r="B1955" s="2">
        <v>0.83299999999999996</v>
      </c>
      <c r="C1955" s="3"/>
      <c r="D1955" s="3"/>
      <c r="E1955" s="4"/>
      <c r="F1955" s="3"/>
      <c r="G1955" s="5"/>
      <c r="H1955" s="3"/>
      <c r="J1955" s="3">
        <f t="shared" si="116"/>
        <v>147.29999999999995</v>
      </c>
      <c r="K1955" s="84" t="s">
        <v>44</v>
      </c>
      <c r="M1955" s="3"/>
    </row>
    <row r="1956" spans="1:13" x14ac:dyDescent="0.2">
      <c r="A1956" s="3">
        <f t="shared" si="115"/>
        <v>147.34999999999997</v>
      </c>
      <c r="B1956" s="2">
        <v>0.83299999999999996</v>
      </c>
      <c r="C1956" s="3"/>
      <c r="D1956" s="3"/>
      <c r="E1956" s="4"/>
      <c r="F1956" s="3"/>
      <c r="G1956" s="5"/>
      <c r="H1956" s="3"/>
      <c r="J1956" s="3">
        <f t="shared" si="116"/>
        <v>147.34999999999997</v>
      </c>
      <c r="K1956" s="84" t="s">
        <v>44</v>
      </c>
      <c r="M1956" s="3"/>
    </row>
    <row r="1957" spans="1:13" x14ac:dyDescent="0.2">
      <c r="A1957" s="3">
        <f t="shared" si="115"/>
        <v>147.39999999999998</v>
      </c>
      <c r="B1957" s="2">
        <v>0.83299999999999996</v>
      </c>
      <c r="C1957" s="3"/>
      <c r="D1957" s="3"/>
      <c r="E1957" s="4"/>
      <c r="F1957" s="3"/>
      <c r="G1957" s="5"/>
      <c r="H1957" s="3"/>
      <c r="J1957" s="3">
        <f t="shared" si="116"/>
        <v>147.39999999999998</v>
      </c>
      <c r="K1957" s="84" t="s">
        <v>44</v>
      </c>
      <c r="M1957" s="3"/>
    </row>
    <row r="1958" spans="1:13" x14ac:dyDescent="0.2">
      <c r="A1958" s="3">
        <f t="shared" si="115"/>
        <v>147.44999999999999</v>
      </c>
      <c r="B1958" s="2">
        <v>0.83299999999999996</v>
      </c>
      <c r="C1958" s="3"/>
      <c r="D1958" s="3"/>
      <c r="E1958" s="4"/>
      <c r="F1958" s="3"/>
      <c r="G1958" s="5"/>
      <c r="H1958" s="3"/>
      <c r="J1958" s="3">
        <f t="shared" si="116"/>
        <v>147.44999999999999</v>
      </c>
      <c r="K1958" s="84" t="s">
        <v>44</v>
      </c>
      <c r="M1958" s="3"/>
    </row>
    <row r="1959" spans="1:13" x14ac:dyDescent="0.2">
      <c r="A1959" s="3">
        <f t="shared" si="115"/>
        <v>147.5</v>
      </c>
      <c r="B1959" s="2">
        <v>0.83299999999999996</v>
      </c>
      <c r="C1959" s="3"/>
      <c r="D1959" s="3"/>
      <c r="E1959" s="4"/>
      <c r="F1959" s="3"/>
      <c r="G1959" s="5"/>
      <c r="H1959" s="3"/>
      <c r="J1959" s="3">
        <f t="shared" si="116"/>
        <v>147.5</v>
      </c>
      <c r="K1959" s="84" t="s">
        <v>44</v>
      </c>
      <c r="M1959" s="3"/>
    </row>
    <row r="1960" spans="1:13" x14ac:dyDescent="0.2">
      <c r="A1960" s="3">
        <f t="shared" si="115"/>
        <v>147.55000000000001</v>
      </c>
      <c r="B1960" s="2">
        <v>0.83299999999999996</v>
      </c>
      <c r="C1960" s="3"/>
      <c r="D1960" s="3"/>
      <c r="E1960" s="4"/>
      <c r="F1960" s="3"/>
      <c r="G1960" s="5"/>
      <c r="H1960" s="3"/>
      <c r="J1960" s="3">
        <f t="shared" si="116"/>
        <v>147.55000000000001</v>
      </c>
      <c r="K1960" s="84" t="s">
        <v>44</v>
      </c>
      <c r="M1960" s="3"/>
    </row>
    <row r="1961" spans="1:13" x14ac:dyDescent="0.2">
      <c r="A1961" s="3">
        <f t="shared" si="115"/>
        <v>147.60000000000002</v>
      </c>
      <c r="B1961" s="2">
        <v>0.83299999999999996</v>
      </c>
      <c r="C1961" s="3"/>
      <c r="D1961" s="3"/>
      <c r="E1961" s="4"/>
      <c r="F1961" s="3"/>
      <c r="G1961" s="5"/>
      <c r="H1961" s="3"/>
      <c r="J1961" s="3">
        <f t="shared" si="116"/>
        <v>147.60000000000002</v>
      </c>
      <c r="K1961" s="84" t="s">
        <v>44</v>
      </c>
      <c r="M1961" s="3"/>
    </row>
    <row r="1962" spans="1:13" x14ac:dyDescent="0.2">
      <c r="A1962" s="3">
        <f t="shared" si="115"/>
        <v>147.65000000000003</v>
      </c>
      <c r="B1962" s="2">
        <v>0.83299999999999996</v>
      </c>
      <c r="C1962" s="3"/>
      <c r="D1962" s="3"/>
      <c r="E1962" s="4"/>
      <c r="F1962" s="3"/>
      <c r="G1962" s="5"/>
      <c r="H1962" s="3"/>
      <c r="J1962" s="3">
        <f t="shared" si="116"/>
        <v>147.65000000000003</v>
      </c>
      <c r="K1962" s="84" t="s">
        <v>44</v>
      </c>
      <c r="M1962" s="3"/>
    </row>
    <row r="1963" spans="1:13" x14ac:dyDescent="0.2">
      <c r="A1963" s="3">
        <f t="shared" si="115"/>
        <v>147.70000000000005</v>
      </c>
      <c r="B1963" s="2">
        <v>0.83299999999999996</v>
      </c>
      <c r="C1963" s="3"/>
      <c r="D1963" s="3"/>
      <c r="E1963" s="4"/>
      <c r="F1963" s="3"/>
      <c r="G1963" s="5"/>
      <c r="H1963" s="3"/>
      <c r="J1963" s="3">
        <f t="shared" si="116"/>
        <v>147.70000000000005</v>
      </c>
      <c r="K1963" s="84" t="s">
        <v>44</v>
      </c>
      <c r="M1963" s="3"/>
    </row>
    <row r="1964" spans="1:13" x14ac:dyDescent="0.2">
      <c r="A1964" s="3">
        <f t="shared" si="115"/>
        <v>147.75000000000006</v>
      </c>
      <c r="B1964" s="2">
        <v>0.83299999999999996</v>
      </c>
      <c r="C1964" s="3"/>
      <c r="D1964" s="3"/>
      <c r="E1964" s="4"/>
      <c r="F1964" s="3"/>
      <c r="G1964" s="5"/>
      <c r="H1964" s="3"/>
      <c r="J1964" s="3">
        <f t="shared" si="116"/>
        <v>147.75000000000006</v>
      </c>
      <c r="K1964" s="84" t="s">
        <v>44</v>
      </c>
      <c r="M1964" s="3"/>
    </row>
    <row r="1965" spans="1:13" x14ac:dyDescent="0.2">
      <c r="A1965" s="3">
        <f t="shared" si="115"/>
        <v>147.80000000000007</v>
      </c>
      <c r="B1965" s="2">
        <v>0.83199999999999996</v>
      </c>
      <c r="C1965" s="3"/>
      <c r="D1965" s="3"/>
      <c r="E1965" s="4"/>
      <c r="F1965" s="3"/>
      <c r="G1965" s="5"/>
      <c r="H1965" s="3"/>
      <c r="J1965" s="3">
        <f t="shared" si="116"/>
        <v>147.80000000000007</v>
      </c>
      <c r="K1965" s="84" t="s">
        <v>44</v>
      </c>
      <c r="M1965" s="3"/>
    </row>
    <row r="1966" spans="1:13" x14ac:dyDescent="0.2">
      <c r="A1966" s="3">
        <f t="shared" si="115"/>
        <v>147.85000000000008</v>
      </c>
      <c r="B1966" s="2">
        <v>0.83199999999999996</v>
      </c>
      <c r="C1966" s="3"/>
      <c r="D1966" s="3"/>
      <c r="E1966" s="4"/>
      <c r="F1966" s="3"/>
      <c r="G1966" s="5"/>
      <c r="H1966" s="3"/>
      <c r="J1966" s="3">
        <f t="shared" si="116"/>
        <v>147.85000000000008</v>
      </c>
      <c r="K1966" s="84" t="s">
        <v>44</v>
      </c>
      <c r="M1966" s="3"/>
    </row>
    <row r="1967" spans="1:13" x14ac:dyDescent="0.2">
      <c r="A1967" s="3">
        <f t="shared" si="115"/>
        <v>147.90000000000009</v>
      </c>
      <c r="B1967" s="2">
        <v>0.83199999999999996</v>
      </c>
      <c r="C1967" s="3"/>
      <c r="D1967" s="3"/>
      <c r="E1967" s="4"/>
      <c r="F1967" s="3"/>
      <c r="G1967" s="5"/>
      <c r="H1967" s="3"/>
      <c r="J1967" s="3">
        <f t="shared" si="116"/>
        <v>147.90000000000009</v>
      </c>
      <c r="K1967" s="84" t="s">
        <v>44</v>
      </c>
      <c r="M1967" s="3"/>
    </row>
    <row r="1968" spans="1:13" x14ac:dyDescent="0.2">
      <c r="A1968" s="3">
        <f t="shared" si="115"/>
        <v>147.9500000000001</v>
      </c>
      <c r="B1968" s="2">
        <v>0.83199999999999996</v>
      </c>
      <c r="C1968" s="3"/>
      <c r="D1968" s="3"/>
      <c r="E1968" s="4"/>
      <c r="F1968" s="3"/>
      <c r="G1968" s="5"/>
      <c r="H1968" s="3"/>
      <c r="J1968" s="3">
        <f t="shared" si="116"/>
        <v>147.9500000000001</v>
      </c>
      <c r="K1968" s="84" t="s">
        <v>44</v>
      </c>
      <c r="M1968" s="3"/>
    </row>
    <row r="1969" spans="1:13" x14ac:dyDescent="0.2">
      <c r="A1969" s="3">
        <f t="shared" si="115"/>
        <v>148.00000000000011</v>
      </c>
      <c r="B1969" s="2">
        <v>0.83199999999999996</v>
      </c>
      <c r="C1969" s="3"/>
      <c r="D1969" s="3"/>
      <c r="E1969" s="4"/>
      <c r="F1969" s="3"/>
      <c r="G1969" s="5"/>
      <c r="H1969" s="3"/>
      <c r="J1969" s="3">
        <f t="shared" si="116"/>
        <v>148.00000000000011</v>
      </c>
      <c r="K1969" s="84" t="s">
        <v>44</v>
      </c>
      <c r="M1969" s="3"/>
    </row>
    <row r="1970" spans="1:13" x14ac:dyDescent="0.2">
      <c r="A1970" s="3">
        <f t="shared" si="115"/>
        <v>148.05000000000013</v>
      </c>
      <c r="B1970" s="2">
        <v>0.83199999999999996</v>
      </c>
      <c r="C1970" s="3"/>
      <c r="D1970" s="3"/>
      <c r="E1970" s="4"/>
      <c r="F1970" s="3"/>
      <c r="G1970" s="5"/>
      <c r="H1970" s="3"/>
      <c r="J1970" s="3">
        <f t="shared" si="116"/>
        <v>148.05000000000013</v>
      </c>
      <c r="K1970" s="84" t="s">
        <v>44</v>
      </c>
      <c r="M1970" s="3"/>
    </row>
    <row r="1971" spans="1:13" x14ac:dyDescent="0.2">
      <c r="A1971" s="3">
        <f t="shared" si="115"/>
        <v>148.10000000000014</v>
      </c>
      <c r="B1971" s="2">
        <v>0.83199999999999996</v>
      </c>
      <c r="C1971" s="3"/>
      <c r="D1971" s="3"/>
      <c r="E1971" s="4"/>
      <c r="F1971" s="3"/>
      <c r="G1971" s="5"/>
      <c r="H1971" s="3"/>
      <c r="J1971" s="3">
        <f t="shared" si="116"/>
        <v>148.10000000000014</v>
      </c>
      <c r="K1971" s="84" t="s">
        <v>44</v>
      </c>
      <c r="M1971" s="3"/>
    </row>
    <row r="1972" spans="1:13" x14ac:dyDescent="0.2">
      <c r="A1972" s="3">
        <f t="shared" si="115"/>
        <v>148.15000000000015</v>
      </c>
      <c r="B1972" s="2">
        <v>0.83199999999999996</v>
      </c>
      <c r="C1972" s="3"/>
      <c r="D1972" s="3"/>
      <c r="E1972" s="4"/>
      <c r="F1972" s="3"/>
      <c r="G1972" s="5"/>
      <c r="H1972" s="3"/>
      <c r="J1972" s="3">
        <f t="shared" si="116"/>
        <v>148.15000000000015</v>
      </c>
      <c r="K1972" s="84" t="s">
        <v>44</v>
      </c>
      <c r="M1972" s="3"/>
    </row>
    <row r="1973" spans="1:13" x14ac:dyDescent="0.2">
      <c r="A1973" s="3">
        <f t="shared" si="115"/>
        <v>148.20000000000016</v>
      </c>
      <c r="B1973" s="2">
        <v>0.83199999999999996</v>
      </c>
      <c r="C1973" s="3"/>
      <c r="D1973" s="3"/>
      <c r="E1973" s="4"/>
      <c r="F1973" s="3"/>
      <c r="G1973" s="5"/>
      <c r="H1973" s="3"/>
      <c r="J1973" s="3">
        <f t="shared" si="116"/>
        <v>148.20000000000016</v>
      </c>
      <c r="K1973" s="84" t="s">
        <v>44</v>
      </c>
      <c r="M1973" s="3"/>
    </row>
    <row r="1974" spans="1:13" x14ac:dyDescent="0.2">
      <c r="A1974" s="3">
        <f t="shared" si="115"/>
        <v>148.25000000000017</v>
      </c>
      <c r="B1974" s="2">
        <v>0.83199999999999996</v>
      </c>
      <c r="C1974" s="3"/>
      <c r="D1974" s="3"/>
      <c r="E1974" s="4"/>
      <c r="F1974" s="3"/>
      <c r="G1974" s="5"/>
      <c r="H1974" s="3"/>
      <c r="J1974" s="3">
        <f t="shared" si="116"/>
        <v>148.25000000000017</v>
      </c>
      <c r="K1974" s="84" t="s">
        <v>44</v>
      </c>
      <c r="M1974" s="3"/>
    </row>
    <row r="1975" spans="1:13" x14ac:dyDescent="0.2">
      <c r="A1975" s="3">
        <f t="shared" si="115"/>
        <v>148.30000000000018</v>
      </c>
      <c r="B1975" s="2">
        <v>0.83199999999999996</v>
      </c>
      <c r="C1975" s="3"/>
      <c r="D1975" s="3"/>
      <c r="E1975" s="4"/>
      <c r="F1975" s="3"/>
      <c r="G1975" s="5"/>
      <c r="H1975" s="3"/>
      <c r="J1975" s="3">
        <f t="shared" si="116"/>
        <v>148.30000000000018</v>
      </c>
      <c r="K1975" s="84" t="s">
        <v>44</v>
      </c>
      <c r="M1975" s="3"/>
    </row>
    <row r="1976" spans="1:13" x14ac:dyDescent="0.2">
      <c r="A1976" s="3">
        <f t="shared" si="115"/>
        <v>148.35000000000019</v>
      </c>
      <c r="B1976" s="2">
        <v>0.83199999999999996</v>
      </c>
      <c r="C1976" s="3"/>
      <c r="D1976" s="3"/>
      <c r="E1976" s="4"/>
      <c r="F1976" s="3"/>
      <c r="G1976" s="5"/>
      <c r="H1976" s="3"/>
      <c r="J1976" s="3">
        <f t="shared" si="116"/>
        <v>148.35000000000019</v>
      </c>
      <c r="K1976" s="84" t="s">
        <v>44</v>
      </c>
      <c r="M1976" s="3"/>
    </row>
    <row r="1977" spans="1:13" x14ac:dyDescent="0.2">
      <c r="A1977" s="3">
        <f t="shared" si="115"/>
        <v>148.4000000000002</v>
      </c>
      <c r="B1977" s="2">
        <v>0.83199999999999996</v>
      </c>
      <c r="C1977" s="3"/>
      <c r="D1977" s="3"/>
      <c r="E1977" s="4"/>
      <c r="F1977" s="3"/>
      <c r="G1977" s="5"/>
      <c r="H1977" s="3"/>
      <c r="J1977" s="3">
        <f t="shared" si="116"/>
        <v>148.4000000000002</v>
      </c>
      <c r="K1977" s="84" t="s">
        <v>44</v>
      </c>
      <c r="M1977" s="3"/>
    </row>
    <row r="1978" spans="1:13" x14ac:dyDescent="0.2">
      <c r="A1978" s="3">
        <f t="shared" si="115"/>
        <v>148.45000000000022</v>
      </c>
      <c r="B1978" s="2">
        <v>0.83199999999999996</v>
      </c>
      <c r="C1978" s="3"/>
      <c r="D1978" s="3"/>
      <c r="E1978" s="4"/>
      <c r="F1978" s="3"/>
      <c r="G1978" s="5"/>
      <c r="H1978" s="3"/>
      <c r="J1978" s="3">
        <f t="shared" si="116"/>
        <v>148.45000000000022</v>
      </c>
      <c r="K1978" s="84" t="s">
        <v>44</v>
      </c>
      <c r="M1978" s="3"/>
    </row>
    <row r="1979" spans="1:13" x14ac:dyDescent="0.2">
      <c r="A1979" s="3">
        <f t="shared" si="115"/>
        <v>148.50000000000023</v>
      </c>
      <c r="B1979" s="2">
        <v>0.83199999999999996</v>
      </c>
      <c r="C1979" s="3"/>
      <c r="D1979" s="3"/>
      <c r="E1979" s="4"/>
      <c r="F1979" s="3"/>
      <c r="G1979" s="5"/>
      <c r="H1979" s="3"/>
      <c r="J1979" s="3">
        <f t="shared" si="116"/>
        <v>148.50000000000023</v>
      </c>
      <c r="K1979" s="84" t="s">
        <v>44</v>
      </c>
      <c r="M1979" s="3"/>
    </row>
    <row r="1980" spans="1:13" x14ac:dyDescent="0.2">
      <c r="A1980" s="3">
        <f t="shared" si="115"/>
        <v>148.55000000000024</v>
      </c>
      <c r="B1980" s="2">
        <v>0.83199999999999996</v>
      </c>
      <c r="C1980" s="3"/>
      <c r="D1980" s="3"/>
      <c r="E1980" s="4"/>
      <c r="F1980" s="3"/>
      <c r="G1980" s="5"/>
      <c r="H1980" s="3"/>
      <c r="J1980" s="3">
        <f t="shared" si="116"/>
        <v>148.55000000000024</v>
      </c>
      <c r="K1980" s="84" t="s">
        <v>44</v>
      </c>
      <c r="M1980" s="3"/>
    </row>
    <row r="1981" spans="1:13" x14ac:dyDescent="0.2">
      <c r="A1981" s="3">
        <f t="shared" si="115"/>
        <v>148.60000000000025</v>
      </c>
      <c r="B1981" s="2">
        <v>0.83199999999999996</v>
      </c>
      <c r="C1981" s="3"/>
      <c r="D1981" s="3"/>
      <c r="E1981" s="4"/>
      <c r="F1981" s="3"/>
      <c r="G1981" s="5"/>
      <c r="H1981" s="3"/>
      <c r="J1981" s="3">
        <f t="shared" si="116"/>
        <v>148.60000000000025</v>
      </c>
      <c r="K1981" s="84" t="s">
        <v>44</v>
      </c>
      <c r="M1981" s="3"/>
    </row>
    <row r="1982" spans="1:13" x14ac:dyDescent="0.2">
      <c r="A1982" s="3">
        <f t="shared" si="115"/>
        <v>148.65000000000026</v>
      </c>
      <c r="B1982" s="2">
        <v>0.83199999999999996</v>
      </c>
      <c r="C1982" s="3"/>
      <c r="D1982" s="3"/>
      <c r="E1982" s="4"/>
      <c r="F1982" s="3"/>
      <c r="G1982" s="5"/>
      <c r="H1982" s="3"/>
      <c r="J1982" s="3">
        <f t="shared" si="116"/>
        <v>148.65000000000026</v>
      </c>
      <c r="K1982" s="84" t="s">
        <v>44</v>
      </c>
      <c r="M1982" s="3"/>
    </row>
    <row r="1983" spans="1:13" x14ac:dyDescent="0.2">
      <c r="A1983" s="3">
        <f t="shared" si="115"/>
        <v>148.70000000000027</v>
      </c>
      <c r="B1983" s="2">
        <v>0.83199999999999996</v>
      </c>
      <c r="C1983" s="3"/>
      <c r="D1983" s="3"/>
      <c r="E1983" s="4"/>
      <c r="F1983" s="3"/>
      <c r="G1983" s="5"/>
      <c r="H1983" s="3"/>
      <c r="J1983" s="3">
        <f t="shared" si="116"/>
        <v>148.70000000000027</v>
      </c>
      <c r="K1983" s="84" t="s">
        <v>44</v>
      </c>
      <c r="M1983" s="3"/>
    </row>
    <row r="1984" spans="1:13" x14ac:dyDescent="0.2">
      <c r="A1984" s="3">
        <f t="shared" si="115"/>
        <v>148.75000000000028</v>
      </c>
      <c r="B1984" s="2">
        <v>0.83199999999999996</v>
      </c>
      <c r="C1984" s="3"/>
      <c r="D1984" s="3"/>
      <c r="E1984" s="4"/>
      <c r="F1984" s="3"/>
      <c r="G1984" s="5"/>
      <c r="H1984" s="3"/>
      <c r="J1984" s="3">
        <f t="shared" si="116"/>
        <v>148.75000000000028</v>
      </c>
      <c r="K1984" s="84" t="s">
        <v>44</v>
      </c>
      <c r="M1984" s="3"/>
    </row>
    <row r="1985" spans="1:13" x14ac:dyDescent="0.2">
      <c r="A1985" s="3">
        <f t="shared" si="115"/>
        <v>148.8000000000003</v>
      </c>
      <c r="B1985" s="2">
        <v>0.83099999999999996</v>
      </c>
      <c r="C1985" s="3"/>
      <c r="D1985" s="3"/>
      <c r="E1985" s="4"/>
      <c r="F1985" s="3"/>
      <c r="G1985" s="5"/>
      <c r="H1985" s="3"/>
      <c r="J1985" s="3">
        <f t="shared" si="116"/>
        <v>148.8000000000003</v>
      </c>
      <c r="K1985" s="84" t="s">
        <v>44</v>
      </c>
      <c r="M1985" s="3"/>
    </row>
    <row r="1986" spans="1:13" x14ac:dyDescent="0.2">
      <c r="A1986" s="3">
        <f t="shared" si="115"/>
        <v>148.85000000000031</v>
      </c>
      <c r="B1986" s="2">
        <v>0.83099999999999996</v>
      </c>
      <c r="C1986" s="3"/>
      <c r="D1986" s="3"/>
      <c r="E1986" s="4"/>
      <c r="F1986" s="3"/>
      <c r="G1986" s="5"/>
      <c r="H1986" s="3"/>
      <c r="J1986" s="3">
        <f t="shared" si="116"/>
        <v>148.85000000000031</v>
      </c>
      <c r="K1986" s="84" t="s">
        <v>44</v>
      </c>
      <c r="M1986" s="3"/>
    </row>
    <row r="1987" spans="1:13" x14ac:dyDescent="0.2">
      <c r="A1987" s="3">
        <f t="shared" si="115"/>
        <v>148.90000000000032</v>
      </c>
      <c r="B1987" s="2">
        <v>0.83099999999999996</v>
      </c>
      <c r="C1987" s="3"/>
      <c r="D1987" s="3"/>
      <c r="E1987" s="4"/>
      <c r="F1987" s="3"/>
      <c r="G1987" s="5"/>
      <c r="H1987" s="3"/>
      <c r="J1987" s="3">
        <f t="shared" si="116"/>
        <v>148.90000000000032</v>
      </c>
      <c r="K1987" s="84" t="s">
        <v>44</v>
      </c>
      <c r="M1987" s="3"/>
    </row>
    <row r="1988" spans="1:13" x14ac:dyDescent="0.2">
      <c r="A1988" s="3">
        <f t="shared" si="115"/>
        <v>148.95000000000033</v>
      </c>
      <c r="B1988" s="2">
        <v>0.83099999999999996</v>
      </c>
      <c r="C1988" s="3"/>
      <c r="D1988" s="3"/>
      <c r="E1988" s="4"/>
      <c r="F1988" s="3"/>
      <c r="G1988" s="5"/>
      <c r="H1988" s="3"/>
      <c r="J1988" s="3">
        <f t="shared" si="116"/>
        <v>148.95000000000033</v>
      </c>
      <c r="K1988" s="84" t="s">
        <v>44</v>
      </c>
      <c r="M1988" s="3"/>
    </row>
    <row r="1989" spans="1:13" x14ac:dyDescent="0.2">
      <c r="A1989" s="3">
        <f t="shared" si="115"/>
        <v>149.00000000000034</v>
      </c>
      <c r="B1989" s="2">
        <v>0.83099999999999996</v>
      </c>
      <c r="C1989" s="3"/>
      <c r="D1989" s="3"/>
      <c r="E1989" s="4"/>
      <c r="F1989" s="3"/>
      <c r="G1989" s="5"/>
      <c r="H1989" s="3"/>
      <c r="J1989" s="3">
        <f t="shared" si="116"/>
        <v>149.00000000000034</v>
      </c>
      <c r="K1989" s="84" t="s">
        <v>44</v>
      </c>
      <c r="M1989" s="3"/>
    </row>
    <row r="1990" spans="1:13" x14ac:dyDescent="0.2">
      <c r="A1990" s="3">
        <f t="shared" si="115"/>
        <v>149.05000000000035</v>
      </c>
      <c r="B1990" s="2">
        <v>0.83099999999999996</v>
      </c>
      <c r="C1990" s="3"/>
      <c r="D1990" s="3"/>
      <c r="E1990" s="4"/>
      <c r="F1990" s="3"/>
      <c r="G1990" s="5"/>
      <c r="H1990" s="3"/>
      <c r="J1990" s="3">
        <f t="shared" si="116"/>
        <v>149.05000000000035</v>
      </c>
      <c r="K1990" s="84" t="s">
        <v>44</v>
      </c>
      <c r="M1990" s="3"/>
    </row>
    <row r="1991" spans="1:13" x14ac:dyDescent="0.2">
      <c r="A1991" s="3">
        <f t="shared" si="115"/>
        <v>149.10000000000036</v>
      </c>
      <c r="B1991" s="2">
        <v>0.83099999999999996</v>
      </c>
      <c r="C1991" s="3"/>
      <c r="D1991" s="3"/>
      <c r="E1991" s="4"/>
      <c r="F1991" s="3"/>
      <c r="G1991" s="5"/>
      <c r="H1991" s="3"/>
      <c r="J1991" s="3">
        <f t="shared" si="116"/>
        <v>149.10000000000036</v>
      </c>
      <c r="K1991" s="84" t="s">
        <v>44</v>
      </c>
      <c r="M1991" s="3"/>
    </row>
    <row r="1992" spans="1:13" x14ac:dyDescent="0.2">
      <c r="A1992" s="3">
        <f t="shared" si="115"/>
        <v>149.15000000000038</v>
      </c>
      <c r="B1992" s="2">
        <v>0.83099999999999996</v>
      </c>
      <c r="C1992" s="3"/>
      <c r="D1992" s="3"/>
      <c r="E1992" s="4"/>
      <c r="F1992" s="3"/>
      <c r="G1992" s="5"/>
      <c r="H1992" s="3"/>
      <c r="J1992" s="3">
        <f t="shared" si="116"/>
        <v>149.15000000000038</v>
      </c>
      <c r="K1992" s="84" t="s">
        <v>44</v>
      </c>
      <c r="M1992" s="3"/>
    </row>
    <row r="1993" spans="1:13" x14ac:dyDescent="0.2">
      <c r="A1993" s="3">
        <f t="shared" si="115"/>
        <v>149.20000000000039</v>
      </c>
      <c r="B1993" s="2">
        <v>0.83099999999999996</v>
      </c>
      <c r="C1993" s="3"/>
      <c r="D1993" s="3"/>
      <c r="E1993" s="4"/>
      <c r="F1993" s="3"/>
      <c r="G1993" s="5"/>
      <c r="H1993" s="3"/>
      <c r="J1993" s="3">
        <f t="shared" si="116"/>
        <v>149.20000000000039</v>
      </c>
      <c r="K1993" s="84" t="s">
        <v>44</v>
      </c>
      <c r="M1993" s="3"/>
    </row>
    <row r="1994" spans="1:13" x14ac:dyDescent="0.2">
      <c r="A1994" s="3">
        <f t="shared" ref="A1994:A2057" si="117">A1993+0.05</f>
        <v>149.2500000000004</v>
      </c>
      <c r="B1994" s="2">
        <v>0.83099999999999996</v>
      </c>
      <c r="C1994" s="3"/>
      <c r="D1994" s="3"/>
      <c r="E1994" s="4"/>
      <c r="F1994" s="3"/>
      <c r="G1994" s="5"/>
      <c r="H1994" s="3"/>
      <c r="J1994" s="3">
        <f t="shared" ref="J1994:J2057" si="118">J1993+0.05</f>
        <v>149.2500000000004</v>
      </c>
      <c r="K1994" s="84" t="s">
        <v>44</v>
      </c>
      <c r="M1994" s="3"/>
    </row>
    <row r="1995" spans="1:13" x14ac:dyDescent="0.2">
      <c r="A1995" s="3">
        <f t="shared" si="117"/>
        <v>149.30000000000041</v>
      </c>
      <c r="B1995" s="2">
        <v>0.83099999999999996</v>
      </c>
      <c r="C1995" s="3"/>
      <c r="D1995" s="3"/>
      <c r="E1995" s="4"/>
      <c r="F1995" s="3"/>
      <c r="G1995" s="5"/>
      <c r="H1995" s="3"/>
      <c r="J1995" s="3">
        <f t="shared" si="118"/>
        <v>149.30000000000041</v>
      </c>
      <c r="K1995" s="84" t="s">
        <v>44</v>
      </c>
      <c r="M1995" s="3"/>
    </row>
    <row r="1996" spans="1:13" x14ac:dyDescent="0.2">
      <c r="A1996" s="3">
        <f t="shared" si="117"/>
        <v>149.35000000000042</v>
      </c>
      <c r="B1996" s="2">
        <v>0.83099999999999996</v>
      </c>
      <c r="C1996" s="3"/>
      <c r="D1996" s="3"/>
      <c r="E1996" s="4"/>
      <c r="F1996" s="3"/>
      <c r="G1996" s="5"/>
      <c r="H1996" s="3"/>
      <c r="J1996" s="3">
        <f t="shared" si="118"/>
        <v>149.35000000000042</v>
      </c>
      <c r="K1996" s="84" t="s">
        <v>44</v>
      </c>
      <c r="M1996" s="3"/>
    </row>
    <row r="1997" spans="1:13" x14ac:dyDescent="0.2">
      <c r="A1997" s="3">
        <f t="shared" si="117"/>
        <v>149.40000000000043</v>
      </c>
      <c r="B1997" s="2">
        <v>0.83099999999999996</v>
      </c>
      <c r="C1997" s="3"/>
      <c r="D1997" s="3"/>
      <c r="E1997" s="4"/>
      <c r="F1997" s="3"/>
      <c r="G1997" s="5"/>
      <c r="H1997" s="3"/>
      <c r="J1997" s="3">
        <f t="shared" si="118"/>
        <v>149.40000000000043</v>
      </c>
      <c r="K1997" s="84" t="s">
        <v>44</v>
      </c>
      <c r="M1997" s="3"/>
    </row>
    <row r="1998" spans="1:13" x14ac:dyDescent="0.2">
      <c r="A1998" s="3">
        <f t="shared" si="117"/>
        <v>149.45000000000044</v>
      </c>
      <c r="B1998" s="2">
        <v>0.83099999999999996</v>
      </c>
      <c r="C1998" s="3"/>
      <c r="D1998" s="3"/>
      <c r="E1998" s="4"/>
      <c r="F1998" s="3"/>
      <c r="G1998" s="5"/>
      <c r="H1998" s="3"/>
      <c r="J1998" s="3">
        <f t="shared" si="118"/>
        <v>149.45000000000044</v>
      </c>
      <c r="K1998" s="84" t="s">
        <v>44</v>
      </c>
      <c r="M1998" s="3"/>
    </row>
    <row r="1999" spans="1:13" x14ac:dyDescent="0.2">
      <c r="A1999" s="3">
        <f t="shared" si="117"/>
        <v>149.50000000000045</v>
      </c>
      <c r="B1999" s="2">
        <v>0.83099999999999996</v>
      </c>
      <c r="C1999" s="3"/>
      <c r="D1999" s="3"/>
      <c r="E1999" s="4"/>
      <c r="F1999" s="3"/>
      <c r="G1999" s="5"/>
      <c r="H1999" s="3"/>
      <c r="J1999" s="3">
        <f t="shared" si="118"/>
        <v>149.50000000000045</v>
      </c>
      <c r="K1999" s="84" t="s">
        <v>44</v>
      </c>
      <c r="M1999" s="3"/>
    </row>
    <row r="2000" spans="1:13" x14ac:dyDescent="0.2">
      <c r="A2000" s="3">
        <f t="shared" si="117"/>
        <v>149.55000000000047</v>
      </c>
      <c r="B2000" s="2">
        <v>0.83099999999999996</v>
      </c>
      <c r="C2000" s="3"/>
      <c r="D2000" s="3"/>
      <c r="E2000" s="4"/>
      <c r="F2000" s="3"/>
      <c r="G2000" s="5"/>
      <c r="H2000" s="3"/>
      <c r="J2000" s="3">
        <f t="shared" si="118"/>
        <v>149.55000000000047</v>
      </c>
      <c r="K2000" s="84" t="s">
        <v>44</v>
      </c>
      <c r="M2000" s="3"/>
    </row>
    <row r="2001" spans="1:13" x14ac:dyDescent="0.2">
      <c r="A2001" s="3">
        <f t="shared" si="117"/>
        <v>149.60000000000048</v>
      </c>
      <c r="B2001" s="2">
        <v>0.83099999999999996</v>
      </c>
      <c r="C2001" s="3"/>
      <c r="D2001" s="3"/>
      <c r="E2001" s="4"/>
      <c r="F2001" s="3"/>
      <c r="G2001" s="5"/>
      <c r="H2001" s="3"/>
      <c r="J2001" s="3">
        <f t="shared" si="118"/>
        <v>149.60000000000048</v>
      </c>
      <c r="K2001" s="84" t="s">
        <v>44</v>
      </c>
      <c r="M2001" s="3"/>
    </row>
    <row r="2002" spans="1:13" x14ac:dyDescent="0.2">
      <c r="A2002" s="3">
        <f t="shared" si="117"/>
        <v>149.65000000000049</v>
      </c>
      <c r="B2002" s="2">
        <v>0.83099999999999996</v>
      </c>
      <c r="C2002" s="3"/>
      <c r="D2002" s="3"/>
      <c r="E2002" s="4"/>
      <c r="F2002" s="3"/>
      <c r="G2002" s="5"/>
      <c r="H2002" s="3"/>
      <c r="J2002" s="3">
        <f t="shared" si="118"/>
        <v>149.65000000000049</v>
      </c>
      <c r="K2002" s="84" t="s">
        <v>44</v>
      </c>
      <c r="M2002" s="3"/>
    </row>
    <row r="2003" spans="1:13" x14ac:dyDescent="0.2">
      <c r="A2003" s="3">
        <f t="shared" si="117"/>
        <v>149.7000000000005</v>
      </c>
      <c r="B2003" s="2">
        <v>0.83099999999999996</v>
      </c>
      <c r="C2003" s="3"/>
      <c r="D2003" s="3"/>
      <c r="E2003" s="4"/>
      <c r="F2003" s="3"/>
      <c r="G2003" s="5"/>
      <c r="H2003" s="3"/>
      <c r="J2003" s="3">
        <f t="shared" si="118"/>
        <v>149.7000000000005</v>
      </c>
      <c r="K2003" s="84" t="s">
        <v>44</v>
      </c>
      <c r="M2003" s="3"/>
    </row>
    <row r="2004" spans="1:13" x14ac:dyDescent="0.2">
      <c r="A2004" s="3">
        <f t="shared" si="117"/>
        <v>149.75000000000051</v>
      </c>
      <c r="B2004" s="2">
        <v>0.83099999999999996</v>
      </c>
      <c r="C2004" s="3"/>
      <c r="D2004" s="3"/>
      <c r="E2004" s="4"/>
      <c r="F2004" s="3"/>
      <c r="G2004" s="5"/>
      <c r="H2004" s="3"/>
      <c r="J2004" s="3">
        <f t="shared" si="118"/>
        <v>149.75000000000051</v>
      </c>
      <c r="K2004" s="84" t="s">
        <v>44</v>
      </c>
      <c r="M2004" s="3"/>
    </row>
    <row r="2005" spans="1:13" x14ac:dyDescent="0.2">
      <c r="A2005" s="3">
        <f t="shared" si="117"/>
        <v>149.80000000000052</v>
      </c>
      <c r="B2005" s="2">
        <v>0.83099999999999996</v>
      </c>
      <c r="C2005" s="3"/>
      <c r="D2005" s="3"/>
      <c r="E2005" s="4"/>
      <c r="F2005" s="3"/>
      <c r="G2005" s="5"/>
      <c r="H2005" s="3"/>
      <c r="J2005" s="3">
        <f t="shared" si="118"/>
        <v>149.80000000000052</v>
      </c>
      <c r="K2005" s="84" t="s">
        <v>44</v>
      </c>
      <c r="M2005" s="3"/>
    </row>
    <row r="2006" spans="1:13" x14ac:dyDescent="0.2">
      <c r="A2006" s="3">
        <f t="shared" si="117"/>
        <v>149.85000000000053</v>
      </c>
      <c r="B2006" s="2">
        <v>0.83099999999999996</v>
      </c>
      <c r="C2006" s="3"/>
      <c r="D2006" s="3"/>
      <c r="E2006" s="4"/>
      <c r="F2006" s="3"/>
      <c r="G2006" s="5"/>
      <c r="H2006" s="3"/>
      <c r="J2006" s="3">
        <f t="shared" si="118"/>
        <v>149.85000000000053</v>
      </c>
      <c r="K2006" s="84" t="s">
        <v>44</v>
      </c>
      <c r="M2006" s="3"/>
    </row>
    <row r="2007" spans="1:13" x14ac:dyDescent="0.2">
      <c r="A2007" s="3">
        <f t="shared" si="117"/>
        <v>149.90000000000055</v>
      </c>
      <c r="B2007" s="2">
        <v>0.83099999999999996</v>
      </c>
      <c r="C2007" s="3"/>
      <c r="D2007" s="3"/>
      <c r="E2007" s="4"/>
      <c r="F2007" s="3"/>
      <c r="G2007" s="5"/>
      <c r="H2007" s="3"/>
      <c r="J2007" s="3">
        <f t="shared" si="118"/>
        <v>149.90000000000055</v>
      </c>
      <c r="K2007" s="84" t="s">
        <v>44</v>
      </c>
      <c r="M2007" s="3"/>
    </row>
    <row r="2008" spans="1:13" x14ac:dyDescent="0.2">
      <c r="A2008" s="3">
        <f t="shared" si="117"/>
        <v>149.95000000000056</v>
      </c>
      <c r="B2008" s="2">
        <v>0.83099999999999996</v>
      </c>
      <c r="C2008" s="3"/>
      <c r="D2008" s="3"/>
      <c r="E2008" s="4"/>
      <c r="F2008" s="3"/>
      <c r="G2008" s="5"/>
      <c r="H2008" s="3"/>
      <c r="J2008" s="3">
        <f t="shared" si="118"/>
        <v>149.95000000000056</v>
      </c>
      <c r="K2008" s="84" t="s">
        <v>44</v>
      </c>
      <c r="M2008" s="3"/>
    </row>
    <row r="2009" spans="1:13" x14ac:dyDescent="0.2">
      <c r="A2009" s="3">
        <f t="shared" si="117"/>
        <v>150.00000000000057</v>
      </c>
      <c r="B2009" s="2">
        <v>0.83099999999999996</v>
      </c>
      <c r="C2009" s="3"/>
      <c r="D2009" s="3"/>
      <c r="E2009" s="4"/>
      <c r="F2009" s="3"/>
      <c r="G2009" s="5"/>
      <c r="H2009" s="3"/>
      <c r="J2009" s="3">
        <f t="shared" si="118"/>
        <v>150.00000000000057</v>
      </c>
      <c r="K2009" s="84" t="s">
        <v>44</v>
      </c>
      <c r="M2009" s="3"/>
    </row>
    <row r="2010" spans="1:13" x14ac:dyDescent="0.2">
      <c r="A2010" s="3">
        <f t="shared" si="117"/>
        <v>150.05000000000058</v>
      </c>
      <c r="B2010" s="2">
        <v>0.83</v>
      </c>
      <c r="C2010" s="3"/>
      <c r="D2010" s="3"/>
      <c r="E2010" s="4"/>
      <c r="F2010" s="3"/>
      <c r="G2010" s="5"/>
      <c r="H2010" s="3"/>
      <c r="J2010" s="3">
        <f t="shared" si="118"/>
        <v>150.05000000000058</v>
      </c>
      <c r="K2010" s="84" t="s">
        <v>44</v>
      </c>
      <c r="M2010" s="3"/>
    </row>
    <row r="2011" spans="1:13" x14ac:dyDescent="0.2">
      <c r="A2011" s="3">
        <f t="shared" si="117"/>
        <v>150.10000000000059</v>
      </c>
      <c r="B2011" s="2">
        <v>0.83</v>
      </c>
      <c r="C2011" s="3"/>
      <c r="D2011" s="3"/>
      <c r="E2011" s="4"/>
      <c r="F2011" s="3"/>
      <c r="G2011" s="5"/>
      <c r="H2011" s="3"/>
      <c r="J2011" s="3">
        <f t="shared" si="118"/>
        <v>150.10000000000059</v>
      </c>
      <c r="K2011" s="84" t="s">
        <v>44</v>
      </c>
      <c r="M2011" s="3"/>
    </row>
    <row r="2012" spans="1:13" x14ac:dyDescent="0.2">
      <c r="A2012" s="3">
        <f t="shared" si="117"/>
        <v>150.1500000000006</v>
      </c>
      <c r="B2012" s="2">
        <v>0.83</v>
      </c>
      <c r="C2012" s="3"/>
      <c r="D2012" s="3"/>
      <c r="E2012" s="4"/>
      <c r="F2012" s="3"/>
      <c r="G2012" s="5"/>
      <c r="H2012" s="3"/>
      <c r="J2012" s="3">
        <f t="shared" si="118"/>
        <v>150.1500000000006</v>
      </c>
      <c r="K2012" s="84" t="s">
        <v>44</v>
      </c>
      <c r="M2012" s="3"/>
    </row>
    <row r="2013" spans="1:13" x14ac:dyDescent="0.2">
      <c r="A2013" s="3">
        <f t="shared" si="117"/>
        <v>150.20000000000061</v>
      </c>
      <c r="B2013" s="2">
        <v>0.83</v>
      </c>
      <c r="C2013" s="3"/>
      <c r="D2013" s="3"/>
      <c r="E2013" s="4"/>
      <c r="F2013" s="3"/>
      <c r="G2013" s="5"/>
      <c r="H2013" s="3"/>
      <c r="J2013" s="3">
        <f t="shared" si="118"/>
        <v>150.20000000000061</v>
      </c>
      <c r="K2013" s="84" t="s">
        <v>44</v>
      </c>
      <c r="M2013" s="3"/>
    </row>
    <row r="2014" spans="1:13" x14ac:dyDescent="0.2">
      <c r="A2014" s="3">
        <f t="shared" si="117"/>
        <v>150.25000000000063</v>
      </c>
      <c r="B2014" s="2">
        <v>0.83</v>
      </c>
      <c r="C2014" s="3"/>
      <c r="D2014" s="3"/>
      <c r="E2014" s="4"/>
      <c r="F2014" s="3"/>
      <c r="G2014" s="5"/>
      <c r="H2014" s="3"/>
      <c r="J2014" s="3">
        <f t="shared" si="118"/>
        <v>150.25000000000063</v>
      </c>
      <c r="K2014" s="84" t="s">
        <v>44</v>
      </c>
      <c r="M2014" s="3"/>
    </row>
    <row r="2015" spans="1:13" x14ac:dyDescent="0.2">
      <c r="A2015" s="3">
        <f t="shared" si="117"/>
        <v>150.30000000000064</v>
      </c>
      <c r="B2015" s="2">
        <v>0.83</v>
      </c>
      <c r="C2015" s="3"/>
      <c r="D2015" s="3"/>
      <c r="E2015" s="4"/>
      <c r="F2015" s="3"/>
      <c r="G2015" s="5"/>
      <c r="H2015" s="3"/>
      <c r="J2015" s="3">
        <f t="shared" si="118"/>
        <v>150.30000000000064</v>
      </c>
      <c r="K2015" s="84" t="s">
        <v>44</v>
      </c>
      <c r="M2015" s="3"/>
    </row>
    <row r="2016" spans="1:13" x14ac:dyDescent="0.2">
      <c r="A2016" s="3">
        <f t="shared" si="117"/>
        <v>150.35000000000065</v>
      </c>
      <c r="B2016" s="2">
        <v>0.83</v>
      </c>
      <c r="C2016" s="3"/>
      <c r="D2016" s="3"/>
      <c r="E2016" s="4"/>
      <c r="F2016" s="3"/>
      <c r="G2016" s="5"/>
      <c r="H2016" s="3"/>
      <c r="J2016" s="3">
        <f t="shared" si="118"/>
        <v>150.35000000000065</v>
      </c>
      <c r="K2016" s="84" t="s">
        <v>44</v>
      </c>
      <c r="M2016" s="3"/>
    </row>
    <row r="2017" spans="1:13" x14ac:dyDescent="0.2">
      <c r="A2017" s="3">
        <f t="shared" si="117"/>
        <v>150.40000000000066</v>
      </c>
      <c r="B2017" s="2">
        <v>0.83</v>
      </c>
      <c r="C2017" s="3"/>
      <c r="D2017" s="3"/>
      <c r="E2017" s="4"/>
      <c r="F2017" s="3"/>
      <c r="G2017" s="5"/>
      <c r="H2017" s="3"/>
      <c r="J2017" s="3">
        <f t="shared" si="118"/>
        <v>150.40000000000066</v>
      </c>
      <c r="K2017" s="84" t="s">
        <v>44</v>
      </c>
      <c r="M2017" s="3"/>
    </row>
    <row r="2018" spans="1:13" x14ac:dyDescent="0.2">
      <c r="A2018" s="3">
        <f t="shared" si="117"/>
        <v>150.45000000000067</v>
      </c>
      <c r="B2018" s="2">
        <v>0.83</v>
      </c>
      <c r="C2018" s="3"/>
      <c r="D2018" s="3"/>
      <c r="E2018" s="4"/>
      <c r="F2018" s="3"/>
      <c r="G2018" s="5"/>
      <c r="H2018" s="3"/>
      <c r="J2018" s="3">
        <f t="shared" si="118"/>
        <v>150.45000000000067</v>
      </c>
      <c r="K2018" s="84" t="s">
        <v>44</v>
      </c>
      <c r="M2018" s="3"/>
    </row>
    <row r="2019" spans="1:13" x14ac:dyDescent="0.2">
      <c r="A2019" s="3">
        <f t="shared" si="117"/>
        <v>150.50000000000068</v>
      </c>
      <c r="B2019" s="2">
        <v>0.83</v>
      </c>
      <c r="C2019" s="3"/>
      <c r="D2019" s="3"/>
      <c r="E2019" s="4"/>
      <c r="F2019" s="3"/>
      <c r="G2019" s="5"/>
      <c r="H2019" s="3"/>
      <c r="J2019" s="3">
        <f t="shared" si="118"/>
        <v>150.50000000000068</v>
      </c>
      <c r="K2019" s="84" t="s">
        <v>44</v>
      </c>
      <c r="M2019" s="3"/>
    </row>
    <row r="2020" spans="1:13" x14ac:dyDescent="0.2">
      <c r="A2020" s="3">
        <f t="shared" si="117"/>
        <v>150.55000000000069</v>
      </c>
      <c r="B2020" s="2">
        <v>0.83</v>
      </c>
      <c r="C2020" s="3"/>
      <c r="D2020" s="3"/>
      <c r="E2020" s="4"/>
      <c r="F2020" s="3"/>
      <c r="G2020" s="5"/>
      <c r="H2020" s="3"/>
      <c r="J2020" s="3">
        <f t="shared" si="118"/>
        <v>150.55000000000069</v>
      </c>
      <c r="K2020" s="84" t="s">
        <v>44</v>
      </c>
      <c r="M2020" s="3"/>
    </row>
    <row r="2021" spans="1:13" x14ac:dyDescent="0.2">
      <c r="A2021" s="3">
        <f t="shared" si="117"/>
        <v>150.6000000000007</v>
      </c>
      <c r="B2021" s="2">
        <v>0.83</v>
      </c>
      <c r="C2021" s="3"/>
      <c r="D2021" s="3"/>
      <c r="E2021" s="4"/>
      <c r="F2021" s="3"/>
      <c r="G2021" s="5"/>
      <c r="H2021" s="3"/>
      <c r="J2021" s="3">
        <f t="shared" si="118"/>
        <v>150.6000000000007</v>
      </c>
      <c r="K2021" s="84" t="s">
        <v>44</v>
      </c>
      <c r="M2021" s="3"/>
    </row>
    <row r="2022" spans="1:13" x14ac:dyDescent="0.2">
      <c r="A2022" s="3">
        <f t="shared" si="117"/>
        <v>150.65000000000072</v>
      </c>
      <c r="B2022" s="2">
        <v>0.83</v>
      </c>
      <c r="C2022" s="3"/>
      <c r="D2022" s="3"/>
      <c r="E2022" s="4"/>
      <c r="F2022" s="3"/>
      <c r="G2022" s="5"/>
      <c r="H2022" s="3"/>
      <c r="J2022" s="3">
        <f t="shared" si="118"/>
        <v>150.65000000000072</v>
      </c>
      <c r="K2022" s="84" t="s">
        <v>44</v>
      </c>
      <c r="M2022" s="3"/>
    </row>
    <row r="2023" spans="1:13" x14ac:dyDescent="0.2">
      <c r="A2023" s="3">
        <f t="shared" si="117"/>
        <v>150.70000000000073</v>
      </c>
      <c r="B2023" s="2">
        <v>0.83</v>
      </c>
      <c r="C2023" s="3"/>
      <c r="D2023" s="3"/>
      <c r="E2023" s="4"/>
      <c r="F2023" s="3"/>
      <c r="G2023" s="5"/>
      <c r="H2023" s="3"/>
      <c r="J2023" s="3">
        <f t="shared" si="118"/>
        <v>150.70000000000073</v>
      </c>
      <c r="K2023" s="84" t="s">
        <v>44</v>
      </c>
      <c r="M2023" s="3"/>
    </row>
    <row r="2024" spans="1:13" x14ac:dyDescent="0.2">
      <c r="A2024" s="3">
        <f t="shared" si="117"/>
        <v>150.75000000000074</v>
      </c>
      <c r="B2024" s="2">
        <v>0.83</v>
      </c>
      <c r="C2024" s="3"/>
      <c r="D2024" s="3"/>
      <c r="E2024" s="4"/>
      <c r="F2024" s="3"/>
      <c r="G2024" s="5"/>
      <c r="H2024" s="3"/>
      <c r="J2024" s="3">
        <f t="shared" si="118"/>
        <v>150.75000000000074</v>
      </c>
      <c r="K2024" s="84" t="s">
        <v>44</v>
      </c>
      <c r="M2024" s="3"/>
    </row>
    <row r="2025" spans="1:13" x14ac:dyDescent="0.2">
      <c r="A2025" s="3">
        <f t="shared" si="117"/>
        <v>150.80000000000075</v>
      </c>
      <c r="B2025" s="2">
        <v>0.83</v>
      </c>
      <c r="C2025" s="3"/>
      <c r="D2025" s="3"/>
      <c r="E2025" s="4"/>
      <c r="F2025" s="3"/>
      <c r="G2025" s="5"/>
      <c r="H2025" s="3"/>
      <c r="J2025" s="3">
        <f t="shared" si="118"/>
        <v>150.80000000000075</v>
      </c>
      <c r="K2025" s="84" t="s">
        <v>44</v>
      </c>
      <c r="M2025" s="3"/>
    </row>
    <row r="2026" spans="1:13" x14ac:dyDescent="0.2">
      <c r="A2026" s="3">
        <f t="shared" si="117"/>
        <v>150.85000000000076</v>
      </c>
      <c r="B2026" s="2">
        <v>0.83</v>
      </c>
      <c r="C2026" s="3"/>
      <c r="D2026" s="3"/>
      <c r="E2026" s="4"/>
      <c r="F2026" s="3"/>
      <c r="G2026" s="5"/>
      <c r="H2026" s="3"/>
      <c r="J2026" s="3">
        <f t="shared" si="118"/>
        <v>150.85000000000076</v>
      </c>
      <c r="K2026" s="84" t="s">
        <v>44</v>
      </c>
      <c r="M2026" s="3"/>
    </row>
    <row r="2027" spans="1:13" x14ac:dyDescent="0.2">
      <c r="A2027" s="3">
        <f t="shared" si="117"/>
        <v>150.90000000000077</v>
      </c>
      <c r="B2027" s="2">
        <v>0.83</v>
      </c>
      <c r="C2027" s="3"/>
      <c r="D2027" s="3"/>
      <c r="E2027" s="4"/>
      <c r="F2027" s="3"/>
      <c r="G2027" s="5"/>
      <c r="H2027" s="3"/>
      <c r="J2027" s="3">
        <f t="shared" si="118"/>
        <v>150.90000000000077</v>
      </c>
      <c r="K2027" s="84" t="s">
        <v>44</v>
      </c>
      <c r="M2027" s="3"/>
    </row>
    <row r="2028" spans="1:13" x14ac:dyDescent="0.2">
      <c r="A2028" s="3">
        <f t="shared" si="117"/>
        <v>150.95000000000078</v>
      </c>
      <c r="B2028" s="2">
        <v>0.83</v>
      </c>
      <c r="C2028" s="3"/>
      <c r="D2028" s="3"/>
      <c r="E2028" s="4"/>
      <c r="F2028" s="3"/>
      <c r="G2028" s="5"/>
      <c r="H2028" s="3"/>
      <c r="J2028" s="3">
        <f t="shared" si="118"/>
        <v>150.95000000000078</v>
      </c>
      <c r="K2028" s="84" t="s">
        <v>44</v>
      </c>
      <c r="M2028" s="3"/>
    </row>
    <row r="2029" spans="1:13" x14ac:dyDescent="0.2">
      <c r="A2029" s="3">
        <f t="shared" si="117"/>
        <v>151.0000000000008</v>
      </c>
      <c r="B2029" s="2">
        <v>0.83</v>
      </c>
      <c r="C2029" s="3"/>
      <c r="D2029" s="3"/>
      <c r="E2029" s="4"/>
      <c r="F2029" s="3"/>
      <c r="G2029" s="5"/>
      <c r="H2029" s="3"/>
      <c r="J2029" s="3">
        <f t="shared" si="118"/>
        <v>151.0000000000008</v>
      </c>
      <c r="K2029" s="84" t="s">
        <v>44</v>
      </c>
      <c r="M2029" s="3"/>
    </row>
    <row r="2030" spans="1:13" x14ac:dyDescent="0.2">
      <c r="A2030" s="3">
        <f t="shared" si="117"/>
        <v>151.05000000000081</v>
      </c>
      <c r="B2030" s="2">
        <v>0.83</v>
      </c>
      <c r="C2030" s="3"/>
      <c r="D2030" s="3"/>
      <c r="E2030" s="4"/>
      <c r="F2030" s="3"/>
      <c r="G2030" s="5"/>
      <c r="H2030" s="3"/>
      <c r="J2030" s="3">
        <f t="shared" si="118"/>
        <v>151.05000000000081</v>
      </c>
      <c r="K2030" s="84" t="s">
        <v>44</v>
      </c>
      <c r="M2030" s="3"/>
    </row>
    <row r="2031" spans="1:13" x14ac:dyDescent="0.2">
      <c r="A2031" s="3">
        <f t="shared" si="117"/>
        <v>151.10000000000082</v>
      </c>
      <c r="B2031" s="2">
        <v>0.83</v>
      </c>
      <c r="C2031" s="3"/>
      <c r="D2031" s="3"/>
      <c r="E2031" s="4"/>
      <c r="F2031" s="3"/>
      <c r="G2031" s="5"/>
      <c r="H2031" s="3"/>
      <c r="J2031" s="3">
        <f t="shared" si="118"/>
        <v>151.10000000000082</v>
      </c>
      <c r="K2031" s="84" t="s">
        <v>44</v>
      </c>
      <c r="M2031" s="3"/>
    </row>
    <row r="2032" spans="1:13" x14ac:dyDescent="0.2">
      <c r="A2032" s="3">
        <f t="shared" si="117"/>
        <v>151.15000000000083</v>
      </c>
      <c r="B2032" s="2">
        <v>0.83</v>
      </c>
      <c r="C2032" s="3"/>
      <c r="D2032" s="3"/>
      <c r="E2032" s="4"/>
      <c r="F2032" s="3"/>
      <c r="G2032" s="5"/>
      <c r="H2032" s="3"/>
      <c r="J2032" s="3">
        <f t="shared" si="118"/>
        <v>151.15000000000083</v>
      </c>
      <c r="K2032" s="84" t="s">
        <v>44</v>
      </c>
      <c r="M2032" s="3"/>
    </row>
    <row r="2033" spans="1:13" x14ac:dyDescent="0.2">
      <c r="A2033" s="3">
        <f t="shared" si="117"/>
        <v>151.20000000000084</v>
      </c>
      <c r="B2033" s="2">
        <v>0.83</v>
      </c>
      <c r="C2033" s="3"/>
      <c r="D2033" s="3"/>
      <c r="E2033" s="4"/>
      <c r="F2033" s="3"/>
      <c r="G2033" s="5"/>
      <c r="H2033" s="3"/>
      <c r="J2033" s="3">
        <f t="shared" si="118"/>
        <v>151.20000000000084</v>
      </c>
      <c r="K2033" s="84" t="s">
        <v>44</v>
      </c>
      <c r="M2033" s="3"/>
    </row>
    <row r="2034" spans="1:13" x14ac:dyDescent="0.2">
      <c r="A2034" s="3">
        <f t="shared" si="117"/>
        <v>151.25000000000085</v>
      </c>
      <c r="B2034" s="2">
        <v>0.83</v>
      </c>
      <c r="C2034" s="3"/>
      <c r="D2034" s="3"/>
      <c r="E2034" s="4"/>
      <c r="F2034" s="3"/>
      <c r="G2034" s="5"/>
      <c r="H2034" s="3"/>
      <c r="J2034" s="3">
        <f t="shared" si="118"/>
        <v>151.25000000000085</v>
      </c>
      <c r="K2034" s="84" t="s">
        <v>44</v>
      </c>
      <c r="M2034" s="3"/>
    </row>
    <row r="2035" spans="1:13" x14ac:dyDescent="0.2">
      <c r="A2035" s="3">
        <f t="shared" si="117"/>
        <v>151.30000000000086</v>
      </c>
      <c r="B2035" s="2">
        <v>0.82899999999999996</v>
      </c>
      <c r="C2035" s="3"/>
      <c r="D2035" s="3"/>
      <c r="E2035" s="4"/>
      <c r="F2035" s="3"/>
      <c r="G2035" s="5"/>
      <c r="H2035" s="3"/>
      <c r="J2035" s="3">
        <f t="shared" si="118"/>
        <v>151.30000000000086</v>
      </c>
      <c r="K2035" s="84" t="s">
        <v>44</v>
      </c>
      <c r="M2035" s="3"/>
    </row>
    <row r="2036" spans="1:13" x14ac:dyDescent="0.2">
      <c r="A2036" s="3">
        <f t="shared" si="117"/>
        <v>151.35000000000088</v>
      </c>
      <c r="B2036" s="2">
        <v>0.82899999999999996</v>
      </c>
      <c r="C2036" s="3"/>
      <c r="D2036" s="3"/>
      <c r="E2036" s="4"/>
      <c r="F2036" s="3"/>
      <c r="G2036" s="5"/>
      <c r="H2036" s="3"/>
      <c r="J2036" s="3">
        <f t="shared" si="118"/>
        <v>151.35000000000088</v>
      </c>
      <c r="K2036" s="84" t="s">
        <v>44</v>
      </c>
      <c r="M2036" s="3"/>
    </row>
    <row r="2037" spans="1:13" x14ac:dyDescent="0.2">
      <c r="A2037" s="3">
        <f t="shared" si="117"/>
        <v>151.40000000000089</v>
      </c>
      <c r="B2037" s="2">
        <v>0.82899999999999996</v>
      </c>
      <c r="C2037" s="3"/>
      <c r="D2037" s="3"/>
      <c r="E2037" s="4"/>
      <c r="F2037" s="3"/>
      <c r="G2037" s="5"/>
      <c r="H2037" s="3"/>
      <c r="J2037" s="3">
        <f t="shared" si="118"/>
        <v>151.40000000000089</v>
      </c>
      <c r="K2037" s="84" t="s">
        <v>44</v>
      </c>
      <c r="M2037" s="3"/>
    </row>
    <row r="2038" spans="1:13" x14ac:dyDescent="0.2">
      <c r="A2038" s="3">
        <f t="shared" si="117"/>
        <v>151.4500000000009</v>
      </c>
      <c r="B2038" s="2">
        <v>0.82899999999999996</v>
      </c>
      <c r="C2038" s="3"/>
      <c r="D2038" s="3"/>
      <c r="E2038" s="4"/>
      <c r="F2038" s="3"/>
      <c r="G2038" s="5"/>
      <c r="H2038" s="3"/>
      <c r="J2038" s="3">
        <f t="shared" si="118"/>
        <v>151.4500000000009</v>
      </c>
      <c r="K2038" s="84" t="s">
        <v>44</v>
      </c>
      <c r="M2038" s="3"/>
    </row>
    <row r="2039" spans="1:13" x14ac:dyDescent="0.2">
      <c r="A2039" s="3">
        <f t="shared" si="117"/>
        <v>151.50000000000091</v>
      </c>
      <c r="B2039" s="2">
        <v>0.82899999999999996</v>
      </c>
      <c r="C2039" s="3"/>
      <c r="D2039" s="3"/>
      <c r="E2039" s="4"/>
      <c r="F2039" s="3"/>
      <c r="G2039" s="5"/>
      <c r="H2039" s="3"/>
      <c r="J2039" s="3">
        <f t="shared" si="118"/>
        <v>151.50000000000091</v>
      </c>
      <c r="K2039" s="84" t="s">
        <v>44</v>
      </c>
      <c r="M2039" s="3"/>
    </row>
    <row r="2040" spans="1:13" x14ac:dyDescent="0.2">
      <c r="A2040" s="3">
        <f t="shared" si="117"/>
        <v>151.55000000000092</v>
      </c>
      <c r="B2040" s="2">
        <v>0.82899999999999996</v>
      </c>
      <c r="C2040" s="3"/>
      <c r="D2040" s="3"/>
      <c r="E2040" s="4"/>
      <c r="F2040" s="3"/>
      <c r="G2040" s="5"/>
      <c r="H2040" s="3"/>
      <c r="J2040" s="3">
        <f t="shared" si="118"/>
        <v>151.55000000000092</v>
      </c>
      <c r="K2040" s="84" t="s">
        <v>44</v>
      </c>
      <c r="M2040" s="3"/>
    </row>
    <row r="2041" spans="1:13" x14ac:dyDescent="0.2">
      <c r="A2041" s="3">
        <f t="shared" si="117"/>
        <v>151.60000000000093</v>
      </c>
      <c r="B2041" s="2">
        <v>0.82899999999999996</v>
      </c>
      <c r="C2041" s="3"/>
      <c r="D2041" s="3"/>
      <c r="E2041" s="4"/>
      <c r="F2041" s="3"/>
      <c r="G2041" s="5"/>
      <c r="H2041" s="3"/>
      <c r="J2041" s="3">
        <f t="shared" si="118"/>
        <v>151.60000000000093</v>
      </c>
      <c r="K2041" s="84" t="s">
        <v>44</v>
      </c>
      <c r="M2041" s="3"/>
    </row>
    <row r="2042" spans="1:13" x14ac:dyDescent="0.2">
      <c r="A2042" s="3">
        <f t="shared" si="117"/>
        <v>151.65000000000094</v>
      </c>
      <c r="B2042" s="2">
        <v>0.82899999999999996</v>
      </c>
      <c r="C2042" s="3"/>
      <c r="D2042" s="3"/>
      <c r="E2042" s="4"/>
      <c r="F2042" s="3"/>
      <c r="G2042" s="5"/>
      <c r="H2042" s="3"/>
      <c r="J2042" s="3">
        <f t="shared" si="118"/>
        <v>151.65000000000094</v>
      </c>
      <c r="K2042" s="84" t="s">
        <v>44</v>
      </c>
      <c r="M2042" s="3"/>
    </row>
    <row r="2043" spans="1:13" x14ac:dyDescent="0.2">
      <c r="A2043" s="3">
        <f t="shared" si="117"/>
        <v>151.70000000000095</v>
      </c>
      <c r="B2043" s="2">
        <v>0.82899999999999996</v>
      </c>
      <c r="C2043" s="3"/>
      <c r="D2043" s="3"/>
      <c r="E2043" s="4"/>
      <c r="F2043" s="3"/>
      <c r="G2043" s="5"/>
      <c r="H2043" s="3"/>
      <c r="J2043" s="3">
        <f t="shared" si="118"/>
        <v>151.70000000000095</v>
      </c>
      <c r="K2043" s="84" t="s">
        <v>44</v>
      </c>
      <c r="M2043" s="3"/>
    </row>
    <row r="2044" spans="1:13" x14ac:dyDescent="0.2">
      <c r="A2044" s="3">
        <f t="shared" si="117"/>
        <v>151.75000000000097</v>
      </c>
      <c r="B2044" s="2">
        <v>0.82899999999999996</v>
      </c>
      <c r="C2044" s="3"/>
      <c r="D2044" s="3"/>
      <c r="E2044" s="4"/>
      <c r="F2044" s="3"/>
      <c r="G2044" s="5"/>
      <c r="H2044" s="3"/>
      <c r="J2044" s="3">
        <f t="shared" si="118"/>
        <v>151.75000000000097</v>
      </c>
      <c r="K2044" s="84" t="s">
        <v>44</v>
      </c>
      <c r="M2044" s="3"/>
    </row>
    <row r="2045" spans="1:13" x14ac:dyDescent="0.2">
      <c r="A2045" s="3">
        <f t="shared" si="117"/>
        <v>151.80000000000098</v>
      </c>
      <c r="B2045" s="2">
        <v>0.82899999999999996</v>
      </c>
      <c r="C2045" s="3"/>
      <c r="D2045" s="3"/>
      <c r="E2045" s="4"/>
      <c r="F2045" s="3"/>
      <c r="G2045" s="5"/>
      <c r="H2045" s="3"/>
      <c r="J2045" s="3">
        <f t="shared" si="118"/>
        <v>151.80000000000098</v>
      </c>
      <c r="K2045" s="84" t="s">
        <v>44</v>
      </c>
      <c r="M2045" s="3"/>
    </row>
    <row r="2046" spans="1:13" x14ac:dyDescent="0.2">
      <c r="A2046" s="3">
        <f t="shared" si="117"/>
        <v>151.85000000000099</v>
      </c>
      <c r="B2046" s="2">
        <v>0.82899999999999996</v>
      </c>
      <c r="C2046" s="3"/>
      <c r="D2046" s="3"/>
      <c r="E2046" s="4"/>
      <c r="F2046" s="3"/>
      <c r="G2046" s="5"/>
      <c r="H2046" s="3"/>
      <c r="J2046" s="3">
        <f t="shared" si="118"/>
        <v>151.85000000000099</v>
      </c>
      <c r="K2046" s="84" t="s">
        <v>44</v>
      </c>
      <c r="M2046" s="3"/>
    </row>
    <row r="2047" spans="1:13" x14ac:dyDescent="0.2">
      <c r="A2047" s="3">
        <f t="shared" si="117"/>
        <v>151.900000000001</v>
      </c>
      <c r="B2047" s="2">
        <v>0.82899999999999996</v>
      </c>
      <c r="C2047" s="3"/>
      <c r="D2047" s="3"/>
      <c r="E2047" s="4"/>
      <c r="F2047" s="3"/>
      <c r="G2047" s="5"/>
      <c r="H2047" s="3"/>
      <c r="J2047" s="3">
        <f t="shared" si="118"/>
        <v>151.900000000001</v>
      </c>
      <c r="K2047" s="84" t="s">
        <v>44</v>
      </c>
      <c r="M2047" s="3"/>
    </row>
    <row r="2048" spans="1:13" x14ac:dyDescent="0.2">
      <c r="A2048" s="3">
        <f t="shared" si="117"/>
        <v>151.95000000000101</v>
      </c>
      <c r="B2048" s="2">
        <v>0.82899999999999996</v>
      </c>
      <c r="C2048" s="3"/>
      <c r="D2048" s="3"/>
      <c r="E2048" s="4"/>
      <c r="F2048" s="3"/>
      <c r="G2048" s="5"/>
      <c r="H2048" s="3"/>
      <c r="J2048" s="3">
        <f t="shared" si="118"/>
        <v>151.95000000000101</v>
      </c>
      <c r="K2048" s="84" t="s">
        <v>44</v>
      </c>
      <c r="M2048" s="3"/>
    </row>
    <row r="2049" spans="1:13" x14ac:dyDescent="0.2">
      <c r="A2049" s="3">
        <f t="shared" si="117"/>
        <v>152.00000000000102</v>
      </c>
      <c r="B2049" s="2">
        <v>0.82899999999999996</v>
      </c>
      <c r="C2049" s="3"/>
      <c r="D2049" s="3"/>
      <c r="E2049" s="4"/>
      <c r="F2049" s="3"/>
      <c r="G2049" s="5"/>
      <c r="H2049" s="3"/>
      <c r="J2049" s="3">
        <f t="shared" si="118"/>
        <v>152.00000000000102</v>
      </c>
      <c r="K2049" s="84" t="s">
        <v>44</v>
      </c>
      <c r="M2049" s="3"/>
    </row>
    <row r="2050" spans="1:13" x14ac:dyDescent="0.2">
      <c r="A2050" s="3">
        <f t="shared" si="117"/>
        <v>152.05000000000103</v>
      </c>
      <c r="B2050" s="2">
        <v>0.82899999999999996</v>
      </c>
      <c r="C2050" s="3"/>
      <c r="D2050" s="3"/>
      <c r="E2050" s="4"/>
      <c r="F2050" s="3"/>
      <c r="G2050" s="5"/>
      <c r="H2050" s="3"/>
      <c r="J2050" s="3">
        <f t="shared" si="118"/>
        <v>152.05000000000103</v>
      </c>
      <c r="K2050" s="84" t="s">
        <v>44</v>
      </c>
      <c r="M2050" s="3"/>
    </row>
    <row r="2051" spans="1:13" x14ac:dyDescent="0.2">
      <c r="A2051" s="3">
        <f t="shared" si="117"/>
        <v>152.10000000000105</v>
      </c>
      <c r="B2051" s="2">
        <v>0.82899999999999996</v>
      </c>
      <c r="C2051" s="3"/>
      <c r="D2051" s="3"/>
      <c r="E2051" s="4"/>
      <c r="F2051" s="3"/>
      <c r="G2051" s="5"/>
      <c r="H2051" s="3"/>
      <c r="J2051" s="3">
        <f t="shared" si="118"/>
        <v>152.10000000000105</v>
      </c>
      <c r="K2051" s="84" t="s">
        <v>44</v>
      </c>
      <c r="M2051" s="3"/>
    </row>
    <row r="2052" spans="1:13" x14ac:dyDescent="0.2">
      <c r="A2052" s="3">
        <f t="shared" si="117"/>
        <v>152.15000000000106</v>
      </c>
      <c r="B2052" s="2">
        <v>0.82899999999999996</v>
      </c>
      <c r="C2052" s="3"/>
      <c r="D2052" s="3"/>
      <c r="E2052" s="4"/>
      <c r="F2052" s="3"/>
      <c r="G2052" s="5"/>
      <c r="H2052" s="3"/>
      <c r="J2052" s="3">
        <f t="shared" si="118"/>
        <v>152.15000000000106</v>
      </c>
      <c r="K2052" s="84" t="s">
        <v>44</v>
      </c>
      <c r="M2052" s="3"/>
    </row>
    <row r="2053" spans="1:13" x14ac:dyDescent="0.2">
      <c r="A2053" s="3">
        <f t="shared" si="117"/>
        <v>152.20000000000107</v>
      </c>
      <c r="B2053" s="2">
        <v>0.82899999999999996</v>
      </c>
      <c r="C2053" s="3"/>
      <c r="D2053" s="3"/>
      <c r="E2053" s="4"/>
      <c r="F2053" s="3"/>
      <c r="G2053" s="5"/>
      <c r="H2053" s="3"/>
      <c r="J2053" s="3">
        <f t="shared" si="118"/>
        <v>152.20000000000107</v>
      </c>
      <c r="K2053" s="84" t="s">
        <v>44</v>
      </c>
      <c r="M2053" s="3"/>
    </row>
    <row r="2054" spans="1:13" x14ac:dyDescent="0.2">
      <c r="A2054" s="3">
        <f t="shared" si="117"/>
        <v>152.25000000000108</v>
      </c>
      <c r="B2054" s="2">
        <v>0.82899999999999996</v>
      </c>
      <c r="C2054" s="3"/>
      <c r="D2054" s="3"/>
      <c r="E2054" s="4"/>
      <c r="F2054" s="3"/>
      <c r="G2054" s="5"/>
      <c r="H2054" s="3"/>
      <c r="J2054" s="3">
        <f t="shared" si="118"/>
        <v>152.25000000000108</v>
      </c>
      <c r="K2054" s="84" t="s">
        <v>44</v>
      </c>
      <c r="M2054" s="3"/>
    </row>
    <row r="2055" spans="1:13" x14ac:dyDescent="0.2">
      <c r="A2055" s="3">
        <f t="shared" si="117"/>
        <v>152.30000000000109</v>
      </c>
      <c r="B2055" s="2">
        <v>0.82899999999999996</v>
      </c>
      <c r="C2055" s="3"/>
      <c r="D2055" s="3"/>
      <c r="E2055" s="4"/>
      <c r="F2055" s="3"/>
      <c r="G2055" s="5"/>
      <c r="H2055" s="3"/>
      <c r="J2055" s="3">
        <f t="shared" si="118"/>
        <v>152.30000000000109</v>
      </c>
      <c r="K2055" s="84" t="s">
        <v>44</v>
      </c>
      <c r="M2055" s="3"/>
    </row>
    <row r="2056" spans="1:13" x14ac:dyDescent="0.2">
      <c r="A2056" s="3">
        <f t="shared" si="117"/>
        <v>152.3500000000011</v>
      </c>
      <c r="B2056" s="2">
        <v>0.82899999999999996</v>
      </c>
      <c r="C2056" s="3"/>
      <c r="D2056" s="3"/>
      <c r="E2056" s="4"/>
      <c r="F2056" s="3"/>
      <c r="G2056" s="5"/>
      <c r="H2056" s="3"/>
      <c r="J2056" s="3">
        <f t="shared" si="118"/>
        <v>152.3500000000011</v>
      </c>
      <c r="K2056" s="84" t="s">
        <v>44</v>
      </c>
      <c r="M2056" s="3"/>
    </row>
    <row r="2057" spans="1:13" x14ac:dyDescent="0.2">
      <c r="A2057" s="3">
        <f t="shared" si="117"/>
        <v>152.40000000000111</v>
      </c>
      <c r="B2057" s="2">
        <v>0.82899999999999996</v>
      </c>
      <c r="C2057" s="3"/>
      <c r="D2057" s="3"/>
      <c r="E2057" s="4"/>
      <c r="F2057" s="3"/>
      <c r="G2057" s="5"/>
      <c r="H2057" s="3"/>
      <c r="J2057" s="3">
        <f t="shared" si="118"/>
        <v>152.40000000000111</v>
      </c>
      <c r="K2057" s="84" t="s">
        <v>44</v>
      </c>
      <c r="M2057" s="3"/>
    </row>
    <row r="2058" spans="1:13" x14ac:dyDescent="0.2">
      <c r="A2058" s="3">
        <f t="shared" ref="A2058:A2121" si="119">A2057+0.05</f>
        <v>152.45000000000113</v>
      </c>
      <c r="B2058" s="2">
        <v>0.82899999999999996</v>
      </c>
      <c r="C2058" s="3"/>
      <c r="D2058" s="3"/>
      <c r="E2058" s="4"/>
      <c r="F2058" s="3"/>
      <c r="G2058" s="5"/>
      <c r="H2058" s="3"/>
      <c r="J2058" s="3">
        <f t="shared" ref="J2058:J2121" si="120">J2057+0.05</f>
        <v>152.45000000000113</v>
      </c>
      <c r="K2058" s="84" t="s">
        <v>44</v>
      </c>
      <c r="M2058" s="3"/>
    </row>
    <row r="2059" spans="1:13" x14ac:dyDescent="0.2">
      <c r="A2059" s="3">
        <f t="shared" si="119"/>
        <v>152.50000000000114</v>
      </c>
      <c r="B2059" s="2">
        <v>0.82899999999999996</v>
      </c>
      <c r="C2059" s="3"/>
      <c r="D2059" s="3"/>
      <c r="E2059" s="4"/>
      <c r="F2059" s="3"/>
      <c r="G2059" s="5"/>
      <c r="H2059" s="3"/>
      <c r="J2059" s="3">
        <f t="shared" si="120"/>
        <v>152.50000000000114</v>
      </c>
      <c r="K2059" s="84" t="s">
        <v>44</v>
      </c>
      <c r="M2059" s="3"/>
    </row>
    <row r="2060" spans="1:13" x14ac:dyDescent="0.2">
      <c r="A2060" s="3">
        <f t="shared" si="119"/>
        <v>152.55000000000115</v>
      </c>
      <c r="B2060" s="2">
        <v>0.82799999999999996</v>
      </c>
      <c r="C2060" s="3"/>
      <c r="D2060" s="3"/>
      <c r="E2060" s="4"/>
      <c r="F2060" s="3"/>
      <c r="G2060" s="5"/>
      <c r="H2060" s="3"/>
      <c r="J2060" s="3">
        <f t="shared" si="120"/>
        <v>152.55000000000115</v>
      </c>
      <c r="K2060" s="84" t="s">
        <v>44</v>
      </c>
      <c r="M2060" s="3"/>
    </row>
    <row r="2061" spans="1:13" x14ac:dyDescent="0.2">
      <c r="A2061" s="3">
        <f t="shared" si="119"/>
        <v>152.60000000000116</v>
      </c>
      <c r="B2061" s="2">
        <v>0.82799999999999996</v>
      </c>
      <c r="C2061" s="3"/>
      <c r="D2061" s="3"/>
      <c r="E2061" s="4"/>
      <c r="F2061" s="3"/>
      <c r="G2061" s="5"/>
      <c r="H2061" s="3"/>
      <c r="J2061" s="3">
        <f t="shared" si="120"/>
        <v>152.60000000000116</v>
      </c>
      <c r="K2061" s="84" t="s">
        <v>44</v>
      </c>
      <c r="M2061" s="3"/>
    </row>
    <row r="2062" spans="1:13" x14ac:dyDescent="0.2">
      <c r="A2062" s="3">
        <f t="shared" si="119"/>
        <v>152.65000000000117</v>
      </c>
      <c r="B2062" s="2">
        <v>0.82799999999999996</v>
      </c>
      <c r="C2062" s="3"/>
      <c r="D2062" s="3"/>
      <c r="E2062" s="4"/>
      <c r="F2062" s="3"/>
      <c r="G2062" s="5"/>
      <c r="H2062" s="3"/>
      <c r="J2062" s="3">
        <f t="shared" si="120"/>
        <v>152.65000000000117</v>
      </c>
      <c r="K2062" s="84" t="s">
        <v>44</v>
      </c>
      <c r="M2062" s="3"/>
    </row>
    <row r="2063" spans="1:13" x14ac:dyDescent="0.2">
      <c r="A2063" s="3">
        <f t="shared" si="119"/>
        <v>152.70000000000118</v>
      </c>
      <c r="B2063" s="2">
        <v>0.82799999999999996</v>
      </c>
      <c r="C2063" s="3"/>
      <c r="D2063" s="3"/>
      <c r="E2063" s="4"/>
      <c r="F2063" s="3"/>
      <c r="G2063" s="5"/>
      <c r="H2063" s="3"/>
      <c r="J2063" s="3">
        <f t="shared" si="120"/>
        <v>152.70000000000118</v>
      </c>
      <c r="K2063" s="84" t="s">
        <v>44</v>
      </c>
      <c r="M2063" s="3"/>
    </row>
    <row r="2064" spans="1:13" x14ac:dyDescent="0.2">
      <c r="A2064" s="3">
        <f t="shared" si="119"/>
        <v>152.75000000000119</v>
      </c>
      <c r="B2064" s="2">
        <v>0.82799999999999996</v>
      </c>
      <c r="C2064" s="3"/>
      <c r="D2064" s="3"/>
      <c r="E2064" s="4"/>
      <c r="F2064" s="3"/>
      <c r="G2064" s="5"/>
      <c r="H2064" s="3"/>
      <c r="J2064" s="3">
        <f t="shared" si="120"/>
        <v>152.75000000000119</v>
      </c>
      <c r="K2064" s="84" t="s">
        <v>44</v>
      </c>
      <c r="M2064" s="3"/>
    </row>
    <row r="2065" spans="1:13" x14ac:dyDescent="0.2">
      <c r="A2065" s="3">
        <f t="shared" si="119"/>
        <v>152.80000000000121</v>
      </c>
      <c r="B2065" s="2">
        <v>0.82799999999999996</v>
      </c>
      <c r="C2065" s="3"/>
      <c r="D2065" s="3"/>
      <c r="E2065" s="4"/>
      <c r="F2065" s="3"/>
      <c r="G2065" s="5"/>
      <c r="H2065" s="3"/>
      <c r="J2065" s="3">
        <f t="shared" si="120"/>
        <v>152.80000000000121</v>
      </c>
      <c r="K2065" s="84" t="s">
        <v>44</v>
      </c>
      <c r="M2065" s="3"/>
    </row>
    <row r="2066" spans="1:13" x14ac:dyDescent="0.2">
      <c r="A2066" s="3">
        <f t="shared" si="119"/>
        <v>152.85000000000122</v>
      </c>
      <c r="B2066" s="2">
        <v>0.82799999999999996</v>
      </c>
      <c r="C2066" s="3"/>
      <c r="D2066" s="3"/>
      <c r="E2066" s="4"/>
      <c r="F2066" s="3"/>
      <c r="G2066" s="5"/>
      <c r="H2066" s="3"/>
      <c r="J2066" s="3">
        <f t="shared" si="120"/>
        <v>152.85000000000122</v>
      </c>
      <c r="K2066" s="84" t="s">
        <v>44</v>
      </c>
      <c r="M2066" s="3"/>
    </row>
    <row r="2067" spans="1:13" x14ac:dyDescent="0.2">
      <c r="A2067" s="3">
        <f t="shared" si="119"/>
        <v>152.90000000000123</v>
      </c>
      <c r="B2067" s="2">
        <v>0.82799999999999996</v>
      </c>
      <c r="C2067" s="3"/>
      <c r="D2067" s="3"/>
      <c r="E2067" s="4"/>
      <c r="F2067" s="3"/>
      <c r="G2067" s="5"/>
      <c r="H2067" s="3"/>
      <c r="J2067" s="3">
        <f t="shared" si="120"/>
        <v>152.90000000000123</v>
      </c>
      <c r="K2067" s="84" t="s">
        <v>44</v>
      </c>
      <c r="M2067" s="3"/>
    </row>
    <row r="2068" spans="1:13" x14ac:dyDescent="0.2">
      <c r="A2068" s="3">
        <f t="shared" si="119"/>
        <v>152.95000000000124</v>
      </c>
      <c r="B2068" s="2">
        <v>0.82799999999999996</v>
      </c>
      <c r="C2068" s="3"/>
      <c r="D2068" s="3"/>
      <c r="E2068" s="4"/>
      <c r="F2068" s="3"/>
      <c r="G2068" s="5"/>
      <c r="H2068" s="3"/>
      <c r="J2068" s="3">
        <f t="shared" si="120"/>
        <v>152.95000000000124</v>
      </c>
      <c r="K2068" s="84" t="s">
        <v>44</v>
      </c>
      <c r="M2068" s="3"/>
    </row>
    <row r="2069" spans="1:13" x14ac:dyDescent="0.2">
      <c r="A2069" s="3">
        <f t="shared" si="119"/>
        <v>153.00000000000125</v>
      </c>
      <c r="B2069" s="2">
        <v>0.82799999999999996</v>
      </c>
      <c r="C2069" s="3"/>
      <c r="D2069" s="3"/>
      <c r="E2069" s="4"/>
      <c r="F2069" s="3"/>
      <c r="G2069" s="5"/>
      <c r="H2069" s="3"/>
      <c r="J2069" s="3">
        <f t="shared" si="120"/>
        <v>153.00000000000125</v>
      </c>
      <c r="K2069" s="84" t="s">
        <v>44</v>
      </c>
      <c r="M2069" s="3"/>
    </row>
    <row r="2070" spans="1:13" x14ac:dyDescent="0.2">
      <c r="A2070" s="3">
        <f t="shared" si="119"/>
        <v>153.05000000000126</v>
      </c>
      <c r="B2070" s="2">
        <v>0.82799999999999996</v>
      </c>
      <c r="C2070" s="3"/>
      <c r="D2070" s="3"/>
      <c r="E2070" s="4"/>
      <c r="F2070" s="3"/>
      <c r="G2070" s="5"/>
      <c r="H2070" s="3"/>
      <c r="J2070" s="3">
        <f t="shared" si="120"/>
        <v>153.05000000000126</v>
      </c>
      <c r="K2070" s="84" t="s">
        <v>44</v>
      </c>
      <c r="M2070" s="3"/>
    </row>
    <row r="2071" spans="1:13" x14ac:dyDescent="0.2">
      <c r="A2071" s="3">
        <f t="shared" si="119"/>
        <v>153.10000000000127</v>
      </c>
      <c r="B2071" s="2">
        <v>0.82799999999999996</v>
      </c>
      <c r="C2071" s="3"/>
      <c r="D2071" s="3"/>
      <c r="E2071" s="4"/>
      <c r="F2071" s="3"/>
      <c r="G2071" s="5"/>
      <c r="H2071" s="3"/>
      <c r="J2071" s="3">
        <f t="shared" si="120"/>
        <v>153.10000000000127</v>
      </c>
      <c r="K2071" s="84" t="s">
        <v>44</v>
      </c>
      <c r="M2071" s="3"/>
    </row>
    <row r="2072" spans="1:13" x14ac:dyDescent="0.2">
      <c r="A2072" s="3">
        <f t="shared" si="119"/>
        <v>153.15000000000128</v>
      </c>
      <c r="B2072" s="2">
        <v>0.82799999999999996</v>
      </c>
      <c r="C2072" s="3"/>
      <c r="D2072" s="3"/>
      <c r="E2072" s="4"/>
      <c r="F2072" s="3"/>
      <c r="G2072" s="5"/>
      <c r="H2072" s="3"/>
      <c r="J2072" s="3">
        <f t="shared" si="120"/>
        <v>153.15000000000128</v>
      </c>
      <c r="K2072" s="84" t="s">
        <v>44</v>
      </c>
      <c r="M2072" s="3"/>
    </row>
    <row r="2073" spans="1:13" x14ac:dyDescent="0.2">
      <c r="A2073" s="3">
        <f t="shared" si="119"/>
        <v>153.2000000000013</v>
      </c>
      <c r="B2073" s="2">
        <v>0.82799999999999996</v>
      </c>
      <c r="C2073" s="3"/>
      <c r="D2073" s="3"/>
      <c r="E2073" s="4"/>
      <c r="F2073" s="3"/>
      <c r="G2073" s="5"/>
      <c r="H2073" s="3"/>
      <c r="J2073" s="3">
        <f t="shared" si="120"/>
        <v>153.2000000000013</v>
      </c>
      <c r="K2073" s="84" t="s">
        <v>44</v>
      </c>
      <c r="M2073" s="3"/>
    </row>
    <row r="2074" spans="1:13" x14ac:dyDescent="0.2">
      <c r="A2074" s="3">
        <f t="shared" si="119"/>
        <v>153.25000000000131</v>
      </c>
      <c r="B2074" s="2">
        <v>0.82799999999999996</v>
      </c>
      <c r="C2074" s="3"/>
      <c r="D2074" s="3"/>
      <c r="E2074" s="4"/>
      <c r="F2074" s="3"/>
      <c r="G2074" s="5"/>
      <c r="H2074" s="3"/>
      <c r="J2074" s="3">
        <f t="shared" si="120"/>
        <v>153.25000000000131</v>
      </c>
      <c r="K2074" s="84" t="s">
        <v>44</v>
      </c>
      <c r="M2074" s="3"/>
    </row>
    <row r="2075" spans="1:13" x14ac:dyDescent="0.2">
      <c r="A2075" s="3">
        <f t="shared" si="119"/>
        <v>153.30000000000132</v>
      </c>
      <c r="B2075" s="2">
        <v>0.82799999999999996</v>
      </c>
      <c r="C2075" s="3"/>
      <c r="D2075" s="3"/>
      <c r="E2075" s="4"/>
      <c r="F2075" s="3"/>
      <c r="G2075" s="5"/>
      <c r="H2075" s="3"/>
      <c r="J2075" s="3">
        <f t="shared" si="120"/>
        <v>153.30000000000132</v>
      </c>
      <c r="K2075" s="84" t="s">
        <v>44</v>
      </c>
      <c r="M2075" s="3"/>
    </row>
    <row r="2076" spans="1:13" x14ac:dyDescent="0.2">
      <c r="A2076" s="3">
        <f t="shared" si="119"/>
        <v>153.35000000000133</v>
      </c>
      <c r="B2076" s="2">
        <v>0.82799999999999996</v>
      </c>
      <c r="C2076" s="3"/>
      <c r="D2076" s="3"/>
      <c r="E2076" s="4"/>
      <c r="F2076" s="3"/>
      <c r="G2076" s="5"/>
      <c r="H2076" s="3"/>
      <c r="J2076" s="3">
        <f t="shared" si="120"/>
        <v>153.35000000000133</v>
      </c>
      <c r="K2076" s="84" t="s">
        <v>44</v>
      </c>
      <c r="M2076" s="3"/>
    </row>
    <row r="2077" spans="1:13" x14ac:dyDescent="0.2">
      <c r="A2077" s="3">
        <f t="shared" si="119"/>
        <v>153.40000000000134</v>
      </c>
      <c r="B2077" s="2">
        <v>0.82799999999999996</v>
      </c>
      <c r="C2077" s="3"/>
      <c r="D2077" s="3"/>
      <c r="E2077" s="4"/>
      <c r="F2077" s="3"/>
      <c r="G2077" s="5"/>
      <c r="H2077" s="3"/>
      <c r="J2077" s="3">
        <f t="shared" si="120"/>
        <v>153.40000000000134</v>
      </c>
      <c r="K2077" s="84" t="s">
        <v>44</v>
      </c>
      <c r="M2077" s="3"/>
    </row>
    <row r="2078" spans="1:13" x14ac:dyDescent="0.2">
      <c r="A2078" s="3">
        <f t="shared" si="119"/>
        <v>153.45000000000135</v>
      </c>
      <c r="B2078" s="2">
        <v>0.82799999999999996</v>
      </c>
      <c r="C2078" s="3"/>
      <c r="D2078" s="3"/>
      <c r="E2078" s="4"/>
      <c r="F2078" s="3"/>
      <c r="G2078" s="5"/>
      <c r="H2078" s="3"/>
      <c r="J2078" s="3">
        <f t="shared" si="120"/>
        <v>153.45000000000135</v>
      </c>
      <c r="K2078" s="84" t="s">
        <v>44</v>
      </c>
      <c r="M2078" s="3"/>
    </row>
    <row r="2079" spans="1:13" x14ac:dyDescent="0.2">
      <c r="A2079" s="3">
        <f t="shared" si="119"/>
        <v>153.50000000000136</v>
      </c>
      <c r="B2079" s="2">
        <v>0.82799999999999996</v>
      </c>
      <c r="C2079" s="3"/>
      <c r="D2079" s="3"/>
      <c r="E2079" s="4"/>
      <c r="F2079" s="3"/>
      <c r="G2079" s="5"/>
      <c r="H2079" s="3"/>
      <c r="J2079" s="3">
        <f t="shared" si="120"/>
        <v>153.50000000000136</v>
      </c>
      <c r="K2079" s="84" t="s">
        <v>44</v>
      </c>
      <c r="M2079" s="3"/>
    </row>
    <row r="2080" spans="1:13" x14ac:dyDescent="0.2">
      <c r="A2080" s="3">
        <f t="shared" si="119"/>
        <v>153.55000000000138</v>
      </c>
      <c r="B2080" s="2">
        <v>0.82799999999999996</v>
      </c>
      <c r="C2080" s="3"/>
      <c r="D2080" s="3"/>
      <c r="E2080" s="4"/>
      <c r="F2080" s="3"/>
      <c r="G2080" s="5"/>
      <c r="H2080" s="3"/>
      <c r="J2080" s="3">
        <f t="shared" si="120"/>
        <v>153.55000000000138</v>
      </c>
      <c r="K2080" s="84" t="s">
        <v>44</v>
      </c>
      <c r="M2080" s="3"/>
    </row>
    <row r="2081" spans="1:13" x14ac:dyDescent="0.2">
      <c r="A2081" s="3">
        <f t="shared" si="119"/>
        <v>153.60000000000139</v>
      </c>
      <c r="B2081" s="2">
        <v>0.82799999999999996</v>
      </c>
      <c r="C2081" s="3"/>
      <c r="D2081" s="3"/>
      <c r="E2081" s="4"/>
      <c r="F2081" s="3"/>
      <c r="G2081" s="5"/>
      <c r="H2081" s="3"/>
      <c r="J2081" s="3">
        <f t="shared" si="120"/>
        <v>153.60000000000139</v>
      </c>
      <c r="K2081" s="84" t="s">
        <v>44</v>
      </c>
      <c r="M2081" s="3"/>
    </row>
    <row r="2082" spans="1:13" x14ac:dyDescent="0.2">
      <c r="A2082" s="3">
        <f t="shared" si="119"/>
        <v>153.6500000000014</v>
      </c>
      <c r="B2082" s="2">
        <v>0.82799999999999996</v>
      </c>
      <c r="C2082" s="3"/>
      <c r="D2082" s="3"/>
      <c r="E2082" s="4"/>
      <c r="F2082" s="3"/>
      <c r="G2082" s="5"/>
      <c r="H2082" s="3"/>
      <c r="J2082" s="3">
        <f t="shared" si="120"/>
        <v>153.6500000000014</v>
      </c>
      <c r="K2082" s="84" t="s">
        <v>44</v>
      </c>
      <c r="M2082" s="3"/>
    </row>
    <row r="2083" spans="1:13" x14ac:dyDescent="0.2">
      <c r="A2083" s="3">
        <f t="shared" si="119"/>
        <v>153.70000000000141</v>
      </c>
      <c r="B2083" s="2">
        <v>0.82799999999999996</v>
      </c>
      <c r="C2083" s="3"/>
      <c r="D2083" s="3"/>
      <c r="E2083" s="4"/>
      <c r="F2083" s="3"/>
      <c r="G2083" s="5"/>
      <c r="H2083" s="3"/>
      <c r="J2083" s="3">
        <f t="shared" si="120"/>
        <v>153.70000000000141</v>
      </c>
      <c r="K2083" s="84" t="s">
        <v>44</v>
      </c>
      <c r="M2083" s="3"/>
    </row>
    <row r="2084" spans="1:13" x14ac:dyDescent="0.2">
      <c r="A2084" s="3">
        <f t="shared" si="119"/>
        <v>153.75000000000142</v>
      </c>
      <c r="B2084" s="2">
        <v>0.82799999999999996</v>
      </c>
      <c r="C2084" s="3"/>
      <c r="D2084" s="3"/>
      <c r="E2084" s="4"/>
      <c r="F2084" s="3"/>
      <c r="G2084" s="5"/>
      <c r="H2084" s="3"/>
      <c r="J2084" s="3">
        <f t="shared" si="120"/>
        <v>153.75000000000142</v>
      </c>
      <c r="K2084" s="84" t="s">
        <v>44</v>
      </c>
      <c r="M2084" s="3"/>
    </row>
    <row r="2085" spans="1:13" x14ac:dyDescent="0.2">
      <c r="A2085" s="3">
        <f t="shared" si="119"/>
        <v>153.80000000000143</v>
      </c>
      <c r="B2085" s="2">
        <v>0.82799999999999996</v>
      </c>
      <c r="C2085" s="3"/>
      <c r="D2085" s="3"/>
      <c r="E2085" s="4"/>
      <c r="F2085" s="3"/>
      <c r="G2085" s="5"/>
      <c r="H2085" s="3"/>
      <c r="J2085" s="3">
        <f t="shared" si="120"/>
        <v>153.80000000000143</v>
      </c>
      <c r="K2085" s="84" t="s">
        <v>44</v>
      </c>
      <c r="M2085" s="3"/>
    </row>
    <row r="2086" spans="1:13" x14ac:dyDescent="0.2">
      <c r="A2086" s="3">
        <f t="shared" si="119"/>
        <v>153.85000000000144</v>
      </c>
      <c r="B2086" s="2">
        <v>0.82799999999999996</v>
      </c>
      <c r="C2086" s="3"/>
      <c r="D2086" s="3"/>
      <c r="E2086" s="4"/>
      <c r="F2086" s="3"/>
      <c r="G2086" s="5"/>
      <c r="H2086" s="3"/>
      <c r="J2086" s="3">
        <f t="shared" si="120"/>
        <v>153.85000000000144</v>
      </c>
      <c r="K2086" s="84" t="s">
        <v>44</v>
      </c>
      <c r="M2086" s="3"/>
    </row>
    <row r="2087" spans="1:13" x14ac:dyDescent="0.2">
      <c r="A2087" s="3">
        <f t="shared" si="119"/>
        <v>153.90000000000146</v>
      </c>
      <c r="B2087" s="2">
        <v>0.82799999999999996</v>
      </c>
      <c r="C2087" s="3"/>
      <c r="D2087" s="3"/>
      <c r="E2087" s="4"/>
      <c r="F2087" s="3"/>
      <c r="G2087" s="5"/>
      <c r="H2087" s="3"/>
      <c r="J2087" s="3">
        <f t="shared" si="120"/>
        <v>153.90000000000146</v>
      </c>
      <c r="K2087" s="84" t="s">
        <v>44</v>
      </c>
      <c r="M2087" s="3"/>
    </row>
    <row r="2088" spans="1:13" x14ac:dyDescent="0.2">
      <c r="A2088" s="3">
        <f t="shared" si="119"/>
        <v>153.95000000000147</v>
      </c>
      <c r="B2088" s="2">
        <v>0.82799999999999996</v>
      </c>
      <c r="C2088" s="3"/>
      <c r="D2088" s="3"/>
      <c r="E2088" s="4"/>
      <c r="F2088" s="3"/>
      <c r="G2088" s="5"/>
      <c r="H2088" s="3"/>
      <c r="J2088" s="3">
        <f t="shared" si="120"/>
        <v>153.95000000000147</v>
      </c>
      <c r="K2088" s="84" t="s">
        <v>44</v>
      </c>
      <c r="M2088" s="3"/>
    </row>
    <row r="2089" spans="1:13" x14ac:dyDescent="0.2">
      <c r="A2089" s="3">
        <f t="shared" si="119"/>
        <v>154.00000000000148</v>
      </c>
      <c r="B2089" s="2">
        <v>0.82799999999999996</v>
      </c>
      <c r="C2089" s="3"/>
      <c r="D2089" s="3"/>
      <c r="E2089" s="4"/>
      <c r="F2089" s="3"/>
      <c r="G2089" s="5"/>
      <c r="H2089" s="3"/>
      <c r="J2089" s="3">
        <f t="shared" si="120"/>
        <v>154.00000000000148</v>
      </c>
      <c r="K2089" s="84" t="s">
        <v>44</v>
      </c>
      <c r="M2089" s="3"/>
    </row>
    <row r="2090" spans="1:13" x14ac:dyDescent="0.2">
      <c r="A2090" s="3">
        <f t="shared" si="119"/>
        <v>154.05000000000149</v>
      </c>
      <c r="B2090" s="2">
        <v>0.82699999999999996</v>
      </c>
      <c r="C2090" s="3"/>
      <c r="D2090" s="3"/>
      <c r="E2090" s="4"/>
      <c r="F2090" s="3"/>
      <c r="G2090" s="5"/>
      <c r="H2090" s="3"/>
      <c r="J2090" s="3">
        <f t="shared" si="120"/>
        <v>154.05000000000149</v>
      </c>
      <c r="K2090" s="84" t="s">
        <v>44</v>
      </c>
      <c r="M2090" s="3"/>
    </row>
    <row r="2091" spans="1:13" x14ac:dyDescent="0.2">
      <c r="A2091" s="3">
        <f t="shared" si="119"/>
        <v>154.1000000000015</v>
      </c>
      <c r="B2091" s="2">
        <v>0.82699999999999996</v>
      </c>
      <c r="C2091" s="3"/>
      <c r="D2091" s="3"/>
      <c r="E2091" s="4"/>
      <c r="F2091" s="3"/>
      <c r="G2091" s="5"/>
      <c r="H2091" s="3"/>
      <c r="J2091" s="3">
        <f t="shared" si="120"/>
        <v>154.1000000000015</v>
      </c>
      <c r="K2091" s="84" t="s">
        <v>44</v>
      </c>
      <c r="M2091" s="3"/>
    </row>
    <row r="2092" spans="1:13" x14ac:dyDescent="0.2">
      <c r="A2092" s="3">
        <f t="shared" si="119"/>
        <v>154.15000000000151</v>
      </c>
      <c r="B2092" s="2">
        <v>0.82699999999999996</v>
      </c>
      <c r="C2092" s="3"/>
      <c r="D2092" s="3"/>
      <c r="E2092" s="4"/>
      <c r="F2092" s="3"/>
      <c r="G2092" s="5"/>
      <c r="H2092" s="3"/>
      <c r="J2092" s="3">
        <f t="shared" si="120"/>
        <v>154.15000000000151</v>
      </c>
      <c r="K2092" s="84" t="s">
        <v>44</v>
      </c>
      <c r="M2092" s="3"/>
    </row>
    <row r="2093" spans="1:13" x14ac:dyDescent="0.2">
      <c r="A2093" s="3">
        <f t="shared" si="119"/>
        <v>154.20000000000152</v>
      </c>
      <c r="B2093" s="2">
        <v>0.82699999999999996</v>
      </c>
      <c r="C2093" s="3"/>
      <c r="D2093" s="3"/>
      <c r="E2093" s="4"/>
      <c r="F2093" s="3"/>
      <c r="G2093" s="5"/>
      <c r="H2093" s="3"/>
      <c r="J2093" s="3">
        <f t="shared" si="120"/>
        <v>154.20000000000152</v>
      </c>
      <c r="K2093" s="84" t="s">
        <v>44</v>
      </c>
      <c r="M2093" s="3"/>
    </row>
    <row r="2094" spans="1:13" x14ac:dyDescent="0.2">
      <c r="A2094" s="3">
        <f t="shared" si="119"/>
        <v>154.25000000000153</v>
      </c>
      <c r="B2094" s="2">
        <v>0.82699999999999996</v>
      </c>
      <c r="C2094" s="3"/>
      <c r="D2094" s="3"/>
      <c r="E2094" s="4"/>
      <c r="F2094" s="3"/>
      <c r="G2094" s="5"/>
      <c r="H2094" s="3"/>
      <c r="J2094" s="3">
        <f t="shared" si="120"/>
        <v>154.25000000000153</v>
      </c>
      <c r="K2094" s="84" t="s">
        <v>44</v>
      </c>
      <c r="M2094" s="3"/>
    </row>
    <row r="2095" spans="1:13" x14ac:dyDescent="0.2">
      <c r="A2095" s="3">
        <f t="shared" si="119"/>
        <v>154.30000000000155</v>
      </c>
      <c r="B2095" s="2">
        <v>0.82699999999999996</v>
      </c>
      <c r="C2095" s="3"/>
      <c r="D2095" s="3"/>
      <c r="E2095" s="4"/>
      <c r="F2095" s="3"/>
      <c r="G2095" s="5"/>
      <c r="H2095" s="3"/>
      <c r="J2095" s="3">
        <f t="shared" si="120"/>
        <v>154.30000000000155</v>
      </c>
      <c r="K2095" s="84" t="s">
        <v>44</v>
      </c>
      <c r="M2095" s="3"/>
    </row>
    <row r="2096" spans="1:13" x14ac:dyDescent="0.2">
      <c r="A2096" s="3">
        <f t="shared" si="119"/>
        <v>154.35000000000156</v>
      </c>
      <c r="B2096" s="2">
        <v>0.82699999999999996</v>
      </c>
      <c r="C2096" s="3"/>
      <c r="D2096" s="3"/>
      <c r="E2096" s="4"/>
      <c r="F2096" s="3"/>
      <c r="G2096" s="5"/>
      <c r="H2096" s="3"/>
      <c r="J2096" s="3">
        <f t="shared" si="120"/>
        <v>154.35000000000156</v>
      </c>
      <c r="K2096" s="84" t="s">
        <v>44</v>
      </c>
      <c r="M2096" s="3"/>
    </row>
    <row r="2097" spans="1:13" x14ac:dyDescent="0.2">
      <c r="A2097" s="3">
        <f t="shared" si="119"/>
        <v>154.40000000000157</v>
      </c>
      <c r="B2097" s="2">
        <v>0.82699999999999996</v>
      </c>
      <c r="C2097" s="3"/>
      <c r="D2097" s="3"/>
      <c r="E2097" s="4"/>
      <c r="F2097" s="3"/>
      <c r="G2097" s="5"/>
      <c r="H2097" s="3"/>
      <c r="J2097" s="3">
        <f t="shared" si="120"/>
        <v>154.40000000000157</v>
      </c>
      <c r="K2097" s="84" t="s">
        <v>44</v>
      </c>
      <c r="M2097" s="3"/>
    </row>
    <row r="2098" spans="1:13" x14ac:dyDescent="0.2">
      <c r="A2098" s="3">
        <f t="shared" si="119"/>
        <v>154.45000000000158</v>
      </c>
      <c r="B2098" s="2">
        <v>0.82699999999999996</v>
      </c>
      <c r="C2098" s="3"/>
      <c r="D2098" s="3"/>
      <c r="E2098" s="4"/>
      <c r="F2098" s="3"/>
      <c r="G2098" s="5"/>
      <c r="H2098" s="3"/>
      <c r="J2098" s="3">
        <f t="shared" si="120"/>
        <v>154.45000000000158</v>
      </c>
      <c r="K2098" s="84" t="s">
        <v>44</v>
      </c>
      <c r="M2098" s="3"/>
    </row>
    <row r="2099" spans="1:13" x14ac:dyDescent="0.2">
      <c r="A2099" s="3">
        <f t="shared" si="119"/>
        <v>154.50000000000159</v>
      </c>
      <c r="B2099" s="2">
        <v>0.82699999999999996</v>
      </c>
      <c r="C2099" s="3"/>
      <c r="D2099" s="3"/>
      <c r="E2099" s="4"/>
      <c r="F2099" s="3"/>
      <c r="G2099" s="5"/>
      <c r="H2099" s="3"/>
      <c r="J2099" s="3">
        <f t="shared" si="120"/>
        <v>154.50000000000159</v>
      </c>
      <c r="K2099" s="84" t="s">
        <v>44</v>
      </c>
      <c r="M2099" s="3"/>
    </row>
    <row r="2100" spans="1:13" x14ac:dyDescent="0.2">
      <c r="A2100" s="3">
        <f t="shared" si="119"/>
        <v>154.5500000000016</v>
      </c>
      <c r="B2100" s="2">
        <v>0.82699999999999996</v>
      </c>
      <c r="C2100" s="3"/>
      <c r="D2100" s="3"/>
      <c r="E2100" s="4"/>
      <c r="F2100" s="3"/>
      <c r="G2100" s="5"/>
      <c r="H2100" s="3"/>
      <c r="J2100" s="3">
        <f t="shared" si="120"/>
        <v>154.5500000000016</v>
      </c>
      <c r="K2100" s="84" t="s">
        <v>44</v>
      </c>
      <c r="M2100" s="3"/>
    </row>
    <row r="2101" spans="1:13" x14ac:dyDescent="0.2">
      <c r="A2101" s="3">
        <f t="shared" si="119"/>
        <v>154.60000000000161</v>
      </c>
      <c r="B2101" s="2">
        <v>0.82699999999999996</v>
      </c>
      <c r="C2101" s="3"/>
      <c r="D2101" s="3"/>
      <c r="E2101" s="4"/>
      <c r="F2101" s="3"/>
      <c r="G2101" s="5"/>
      <c r="H2101" s="3"/>
      <c r="J2101" s="3">
        <f t="shared" si="120"/>
        <v>154.60000000000161</v>
      </c>
      <c r="K2101" s="84" t="s">
        <v>44</v>
      </c>
      <c r="M2101" s="3"/>
    </row>
    <row r="2102" spans="1:13" x14ac:dyDescent="0.2">
      <c r="A2102" s="3">
        <f t="shared" si="119"/>
        <v>154.65000000000163</v>
      </c>
      <c r="B2102" s="2">
        <v>0.82699999999999996</v>
      </c>
      <c r="C2102" s="3"/>
      <c r="D2102" s="3"/>
      <c r="E2102" s="4"/>
      <c r="F2102" s="3"/>
      <c r="G2102" s="5"/>
      <c r="H2102" s="3"/>
      <c r="J2102" s="3">
        <f t="shared" si="120"/>
        <v>154.65000000000163</v>
      </c>
      <c r="K2102" s="84" t="s">
        <v>44</v>
      </c>
      <c r="M2102" s="3"/>
    </row>
    <row r="2103" spans="1:13" x14ac:dyDescent="0.2">
      <c r="A2103" s="3">
        <f t="shared" si="119"/>
        <v>154.70000000000164</v>
      </c>
      <c r="B2103" s="2">
        <v>0.82699999999999996</v>
      </c>
      <c r="C2103" s="3"/>
      <c r="D2103" s="3"/>
      <c r="E2103" s="4"/>
      <c r="F2103" s="3"/>
      <c r="G2103" s="5"/>
      <c r="H2103" s="3"/>
      <c r="J2103" s="3">
        <f t="shared" si="120"/>
        <v>154.70000000000164</v>
      </c>
      <c r="K2103" s="84" t="s">
        <v>44</v>
      </c>
      <c r="M2103" s="3"/>
    </row>
    <row r="2104" spans="1:13" x14ac:dyDescent="0.2">
      <c r="A2104" s="3">
        <f t="shared" si="119"/>
        <v>154.75000000000165</v>
      </c>
      <c r="B2104" s="2">
        <v>0.82699999999999996</v>
      </c>
      <c r="C2104" s="3"/>
      <c r="D2104" s="3"/>
      <c r="E2104" s="4"/>
      <c r="F2104" s="3"/>
      <c r="G2104" s="5"/>
      <c r="H2104" s="3"/>
      <c r="J2104" s="3">
        <f t="shared" si="120"/>
        <v>154.75000000000165</v>
      </c>
      <c r="K2104" s="84" t="s">
        <v>44</v>
      </c>
      <c r="M2104" s="3"/>
    </row>
    <row r="2105" spans="1:13" x14ac:dyDescent="0.2">
      <c r="A2105" s="3">
        <f t="shared" si="119"/>
        <v>154.80000000000166</v>
      </c>
      <c r="B2105" s="2">
        <v>0.82699999999999996</v>
      </c>
      <c r="C2105" s="3"/>
      <c r="D2105" s="3"/>
      <c r="E2105" s="4"/>
      <c r="F2105" s="3"/>
      <c r="G2105" s="5"/>
      <c r="H2105" s="3"/>
      <c r="J2105" s="3">
        <f t="shared" si="120"/>
        <v>154.80000000000166</v>
      </c>
      <c r="K2105" s="84" t="s">
        <v>44</v>
      </c>
      <c r="M2105" s="3"/>
    </row>
    <row r="2106" spans="1:13" x14ac:dyDescent="0.2">
      <c r="A2106" s="3">
        <f t="shared" si="119"/>
        <v>154.85000000000167</v>
      </c>
      <c r="B2106" s="2">
        <v>0.82699999999999996</v>
      </c>
      <c r="C2106" s="3"/>
      <c r="D2106" s="3"/>
      <c r="E2106" s="4"/>
      <c r="F2106" s="3"/>
      <c r="G2106" s="5"/>
      <c r="H2106" s="3"/>
      <c r="J2106" s="3">
        <f t="shared" si="120"/>
        <v>154.85000000000167</v>
      </c>
      <c r="K2106" s="84" t="s">
        <v>44</v>
      </c>
      <c r="M2106" s="3"/>
    </row>
    <row r="2107" spans="1:13" x14ac:dyDescent="0.2">
      <c r="A2107" s="3">
        <f t="shared" si="119"/>
        <v>154.90000000000168</v>
      </c>
      <c r="B2107" s="2">
        <v>0.82699999999999996</v>
      </c>
      <c r="C2107" s="3"/>
      <c r="D2107" s="3"/>
      <c r="E2107" s="4"/>
      <c r="F2107" s="3"/>
      <c r="G2107" s="5"/>
      <c r="H2107" s="3"/>
      <c r="J2107" s="3">
        <f t="shared" si="120"/>
        <v>154.90000000000168</v>
      </c>
      <c r="K2107" s="84" t="s">
        <v>44</v>
      </c>
      <c r="M2107" s="3"/>
    </row>
    <row r="2108" spans="1:13" x14ac:dyDescent="0.2">
      <c r="A2108" s="3">
        <f t="shared" si="119"/>
        <v>154.95000000000169</v>
      </c>
      <c r="B2108" s="2">
        <v>0.82699999999999996</v>
      </c>
      <c r="C2108" s="3"/>
      <c r="D2108" s="3"/>
      <c r="E2108" s="4"/>
      <c r="F2108" s="3"/>
      <c r="G2108" s="5"/>
      <c r="H2108" s="3"/>
      <c r="J2108" s="3">
        <f t="shared" si="120"/>
        <v>154.95000000000169</v>
      </c>
      <c r="K2108" s="84" t="s">
        <v>44</v>
      </c>
      <c r="M2108" s="3"/>
    </row>
    <row r="2109" spans="1:13" x14ac:dyDescent="0.2">
      <c r="A2109" s="3">
        <f t="shared" si="119"/>
        <v>155.00000000000171</v>
      </c>
      <c r="B2109" s="2">
        <v>0.82699999999999996</v>
      </c>
      <c r="C2109" s="3"/>
      <c r="D2109" s="3"/>
      <c r="E2109" s="4"/>
      <c r="F2109" s="3"/>
      <c r="G2109" s="5"/>
      <c r="H2109" s="3"/>
      <c r="J2109" s="3">
        <f t="shared" si="120"/>
        <v>155.00000000000171</v>
      </c>
      <c r="K2109" s="84" t="s">
        <v>44</v>
      </c>
      <c r="M2109" s="3"/>
    </row>
    <row r="2110" spans="1:13" x14ac:dyDescent="0.2">
      <c r="A2110" s="3">
        <f t="shared" si="119"/>
        <v>155.05000000000172</v>
      </c>
      <c r="B2110" s="2">
        <v>0.82699999999999996</v>
      </c>
      <c r="C2110" s="3"/>
      <c r="D2110" s="3"/>
      <c r="E2110" s="4"/>
      <c r="F2110" s="3"/>
      <c r="G2110" s="5"/>
      <c r="H2110" s="3"/>
      <c r="J2110" s="3">
        <f t="shared" si="120"/>
        <v>155.05000000000172</v>
      </c>
      <c r="K2110" s="84" t="s">
        <v>44</v>
      </c>
      <c r="M2110" s="3"/>
    </row>
    <row r="2111" spans="1:13" x14ac:dyDescent="0.2">
      <c r="A2111" s="3">
        <f t="shared" si="119"/>
        <v>155.10000000000173</v>
      </c>
      <c r="B2111" s="2">
        <v>0.82699999999999996</v>
      </c>
      <c r="C2111" s="3"/>
      <c r="D2111" s="3"/>
      <c r="E2111" s="4"/>
      <c r="F2111" s="3"/>
      <c r="G2111" s="5"/>
      <c r="H2111" s="3"/>
      <c r="J2111" s="3">
        <f t="shared" si="120"/>
        <v>155.10000000000173</v>
      </c>
      <c r="K2111" s="84" t="s">
        <v>44</v>
      </c>
      <c r="M2111" s="3"/>
    </row>
    <row r="2112" spans="1:13" x14ac:dyDescent="0.2">
      <c r="A2112" s="3">
        <f t="shared" si="119"/>
        <v>155.15000000000174</v>
      </c>
      <c r="B2112" s="2">
        <v>0.82699999999999996</v>
      </c>
      <c r="C2112" s="3"/>
      <c r="D2112" s="3"/>
      <c r="E2112" s="4"/>
      <c r="F2112" s="3"/>
      <c r="G2112" s="5"/>
      <c r="H2112" s="3"/>
      <c r="J2112" s="3">
        <f t="shared" si="120"/>
        <v>155.15000000000174</v>
      </c>
      <c r="K2112" s="84" t="s">
        <v>44</v>
      </c>
      <c r="M2112" s="3"/>
    </row>
    <row r="2113" spans="1:13" x14ac:dyDescent="0.2">
      <c r="A2113" s="3">
        <f t="shared" si="119"/>
        <v>155.20000000000175</v>
      </c>
      <c r="B2113" s="2">
        <v>0.82699999999999996</v>
      </c>
      <c r="C2113" s="3"/>
      <c r="D2113" s="3"/>
      <c r="E2113" s="4"/>
      <c r="F2113" s="3"/>
      <c r="G2113" s="5"/>
      <c r="H2113" s="3"/>
      <c r="J2113" s="3">
        <f t="shared" si="120"/>
        <v>155.20000000000175</v>
      </c>
      <c r="K2113" s="84" t="s">
        <v>44</v>
      </c>
      <c r="M2113" s="3"/>
    </row>
    <row r="2114" spans="1:13" x14ac:dyDescent="0.2">
      <c r="A2114" s="3">
        <f t="shared" si="119"/>
        <v>155.25000000000176</v>
      </c>
      <c r="B2114" s="2">
        <v>0.82699999999999996</v>
      </c>
      <c r="C2114" s="3"/>
      <c r="D2114" s="3"/>
      <c r="E2114" s="4"/>
      <c r="F2114" s="3"/>
      <c r="G2114" s="5"/>
      <c r="H2114" s="3"/>
      <c r="J2114" s="3">
        <f t="shared" si="120"/>
        <v>155.25000000000176</v>
      </c>
      <c r="K2114" s="84" t="s">
        <v>44</v>
      </c>
      <c r="M2114" s="3"/>
    </row>
    <row r="2115" spans="1:13" x14ac:dyDescent="0.2">
      <c r="A2115" s="3">
        <f t="shared" si="119"/>
        <v>155.30000000000177</v>
      </c>
      <c r="B2115" s="2">
        <v>0.82699999999999996</v>
      </c>
      <c r="C2115" s="3"/>
      <c r="D2115" s="3"/>
      <c r="E2115" s="4"/>
      <c r="F2115" s="3"/>
      <c r="G2115" s="5"/>
      <c r="H2115" s="3"/>
      <c r="J2115" s="3">
        <f t="shared" si="120"/>
        <v>155.30000000000177</v>
      </c>
      <c r="K2115" s="84" t="s">
        <v>44</v>
      </c>
      <c r="M2115" s="3"/>
    </row>
    <row r="2116" spans="1:13" x14ac:dyDescent="0.2">
      <c r="A2116" s="3">
        <f t="shared" si="119"/>
        <v>155.35000000000178</v>
      </c>
      <c r="B2116" s="2">
        <v>0.82699999999999996</v>
      </c>
      <c r="C2116" s="3"/>
      <c r="D2116" s="3"/>
      <c r="E2116" s="4"/>
      <c r="F2116" s="3"/>
      <c r="G2116" s="5"/>
      <c r="H2116" s="3"/>
      <c r="J2116" s="3">
        <f t="shared" si="120"/>
        <v>155.35000000000178</v>
      </c>
      <c r="K2116" s="84" t="s">
        <v>44</v>
      </c>
      <c r="M2116" s="3"/>
    </row>
    <row r="2117" spans="1:13" x14ac:dyDescent="0.2">
      <c r="A2117" s="3">
        <f t="shared" si="119"/>
        <v>155.4000000000018</v>
      </c>
      <c r="B2117" s="2">
        <v>0.82699999999999996</v>
      </c>
      <c r="C2117" s="3"/>
      <c r="D2117" s="3"/>
      <c r="E2117" s="4"/>
      <c r="F2117" s="3"/>
      <c r="G2117" s="5"/>
      <c r="H2117" s="3"/>
      <c r="J2117" s="3">
        <f t="shared" si="120"/>
        <v>155.4000000000018</v>
      </c>
      <c r="K2117" s="84" t="s">
        <v>44</v>
      </c>
      <c r="M2117" s="3"/>
    </row>
    <row r="2118" spans="1:13" x14ac:dyDescent="0.2">
      <c r="A2118" s="3">
        <f t="shared" si="119"/>
        <v>155.45000000000181</v>
      </c>
      <c r="B2118" s="2">
        <v>0.82699999999999996</v>
      </c>
      <c r="C2118" s="3"/>
      <c r="D2118" s="3"/>
      <c r="E2118" s="4"/>
      <c r="F2118" s="3"/>
      <c r="G2118" s="5"/>
      <c r="H2118" s="3"/>
      <c r="J2118" s="3">
        <f t="shared" si="120"/>
        <v>155.45000000000181</v>
      </c>
      <c r="K2118" s="84" t="s">
        <v>44</v>
      </c>
      <c r="M2118" s="3"/>
    </row>
    <row r="2119" spans="1:13" x14ac:dyDescent="0.2">
      <c r="A2119" s="3">
        <f t="shared" si="119"/>
        <v>155.50000000000182</v>
      </c>
      <c r="B2119" s="2">
        <v>0.82699999999999996</v>
      </c>
      <c r="C2119" s="3"/>
      <c r="D2119" s="3"/>
      <c r="E2119" s="4"/>
      <c r="F2119" s="3"/>
      <c r="G2119" s="5"/>
      <c r="H2119" s="3"/>
      <c r="J2119" s="3">
        <f t="shared" si="120"/>
        <v>155.50000000000182</v>
      </c>
      <c r="K2119" s="84" t="s">
        <v>44</v>
      </c>
      <c r="M2119" s="3"/>
    </row>
    <row r="2120" spans="1:13" x14ac:dyDescent="0.2">
      <c r="A2120" s="3">
        <f t="shared" si="119"/>
        <v>155.55000000000183</v>
      </c>
      <c r="B2120" s="2">
        <v>0.82599999999999996</v>
      </c>
      <c r="C2120" s="3"/>
      <c r="D2120" s="3"/>
      <c r="E2120" s="4"/>
      <c r="F2120" s="3"/>
      <c r="G2120" s="5"/>
      <c r="H2120" s="3"/>
      <c r="J2120" s="3">
        <f t="shared" si="120"/>
        <v>155.55000000000183</v>
      </c>
      <c r="K2120" s="84" t="s">
        <v>44</v>
      </c>
      <c r="M2120" s="3"/>
    </row>
    <row r="2121" spans="1:13" x14ac:dyDescent="0.2">
      <c r="A2121" s="3">
        <f t="shared" si="119"/>
        <v>155.60000000000184</v>
      </c>
      <c r="B2121" s="2">
        <v>0.82599999999999996</v>
      </c>
      <c r="C2121" s="3"/>
      <c r="D2121" s="3"/>
      <c r="E2121" s="4"/>
      <c r="F2121" s="3"/>
      <c r="G2121" s="5"/>
      <c r="H2121" s="3"/>
      <c r="J2121" s="3">
        <f t="shared" si="120"/>
        <v>155.60000000000184</v>
      </c>
      <c r="K2121" s="84" t="s">
        <v>44</v>
      </c>
      <c r="M2121" s="3"/>
    </row>
    <row r="2122" spans="1:13" x14ac:dyDescent="0.2">
      <c r="A2122" s="3">
        <f t="shared" ref="A2122:A2185" si="121">A2121+0.05</f>
        <v>155.65000000000185</v>
      </c>
      <c r="B2122" s="2">
        <v>0.82599999999999996</v>
      </c>
      <c r="C2122" s="3"/>
      <c r="D2122" s="3"/>
      <c r="E2122" s="4"/>
      <c r="F2122" s="3"/>
      <c r="G2122" s="5"/>
      <c r="H2122" s="3"/>
      <c r="J2122" s="3">
        <f t="shared" ref="J2122:J2185" si="122">J2121+0.05</f>
        <v>155.65000000000185</v>
      </c>
      <c r="K2122" s="84" t="s">
        <v>44</v>
      </c>
      <c r="M2122" s="3"/>
    </row>
    <row r="2123" spans="1:13" x14ac:dyDescent="0.2">
      <c r="A2123" s="3">
        <f t="shared" si="121"/>
        <v>155.70000000000186</v>
      </c>
      <c r="B2123" s="2">
        <v>0.82599999999999996</v>
      </c>
      <c r="C2123" s="3"/>
      <c r="D2123" s="3"/>
      <c r="E2123" s="4"/>
      <c r="F2123" s="3"/>
      <c r="G2123" s="5"/>
      <c r="H2123" s="3"/>
      <c r="J2123" s="3">
        <f t="shared" si="122"/>
        <v>155.70000000000186</v>
      </c>
      <c r="K2123" s="84" t="s">
        <v>44</v>
      </c>
      <c r="M2123" s="3"/>
    </row>
    <row r="2124" spans="1:13" x14ac:dyDescent="0.2">
      <c r="A2124" s="3">
        <f t="shared" si="121"/>
        <v>155.75000000000188</v>
      </c>
      <c r="B2124" s="2">
        <v>0.82599999999999996</v>
      </c>
      <c r="C2124" s="3"/>
      <c r="D2124" s="3"/>
      <c r="E2124" s="4"/>
      <c r="F2124" s="3"/>
      <c r="G2124" s="5"/>
      <c r="H2124" s="3"/>
      <c r="J2124" s="3">
        <f t="shared" si="122"/>
        <v>155.75000000000188</v>
      </c>
      <c r="K2124" s="84" t="s">
        <v>44</v>
      </c>
      <c r="M2124" s="3"/>
    </row>
    <row r="2125" spans="1:13" x14ac:dyDescent="0.2">
      <c r="A2125" s="3">
        <f t="shared" si="121"/>
        <v>155.80000000000189</v>
      </c>
      <c r="B2125" s="2">
        <v>0.82599999999999996</v>
      </c>
      <c r="C2125" s="3"/>
      <c r="D2125" s="3"/>
      <c r="E2125" s="4"/>
      <c r="F2125" s="3"/>
      <c r="G2125" s="5"/>
      <c r="H2125" s="3"/>
      <c r="J2125" s="3">
        <f t="shared" si="122"/>
        <v>155.80000000000189</v>
      </c>
      <c r="K2125" s="84" t="s">
        <v>44</v>
      </c>
      <c r="M2125" s="3"/>
    </row>
    <row r="2126" spans="1:13" x14ac:dyDescent="0.2">
      <c r="A2126" s="3">
        <f t="shared" si="121"/>
        <v>155.8500000000019</v>
      </c>
      <c r="B2126" s="2">
        <v>0.82599999999999996</v>
      </c>
      <c r="C2126" s="3"/>
      <c r="D2126" s="3"/>
      <c r="E2126" s="4"/>
      <c r="F2126" s="3"/>
      <c r="G2126" s="5"/>
      <c r="H2126" s="3"/>
      <c r="J2126" s="3">
        <f t="shared" si="122"/>
        <v>155.8500000000019</v>
      </c>
      <c r="K2126" s="84" t="s">
        <v>44</v>
      </c>
      <c r="M2126" s="3"/>
    </row>
    <row r="2127" spans="1:13" x14ac:dyDescent="0.2">
      <c r="A2127" s="3">
        <f t="shared" si="121"/>
        <v>155.90000000000191</v>
      </c>
      <c r="B2127" s="2">
        <v>0.82599999999999996</v>
      </c>
      <c r="C2127" s="3"/>
      <c r="D2127" s="3"/>
      <c r="E2127" s="4"/>
      <c r="F2127" s="3"/>
      <c r="G2127" s="5"/>
      <c r="H2127" s="3"/>
      <c r="J2127" s="3">
        <f t="shared" si="122"/>
        <v>155.90000000000191</v>
      </c>
      <c r="K2127" s="84" t="s">
        <v>44</v>
      </c>
      <c r="M2127" s="3"/>
    </row>
    <row r="2128" spans="1:13" x14ac:dyDescent="0.2">
      <c r="A2128" s="3">
        <f t="shared" si="121"/>
        <v>155.95000000000192</v>
      </c>
      <c r="B2128" s="2">
        <v>0.82599999999999996</v>
      </c>
      <c r="C2128" s="3"/>
      <c r="D2128" s="3"/>
      <c r="E2128" s="4"/>
      <c r="F2128" s="3"/>
      <c r="G2128" s="5"/>
      <c r="H2128" s="3"/>
      <c r="J2128" s="3">
        <f t="shared" si="122"/>
        <v>155.95000000000192</v>
      </c>
      <c r="K2128" s="84" t="s">
        <v>44</v>
      </c>
      <c r="M2128" s="3"/>
    </row>
    <row r="2129" spans="1:13" x14ac:dyDescent="0.2">
      <c r="A2129" s="3">
        <f t="shared" si="121"/>
        <v>156.00000000000193</v>
      </c>
      <c r="B2129" s="2">
        <v>0.82599999999999996</v>
      </c>
      <c r="C2129" s="3"/>
      <c r="D2129" s="3"/>
      <c r="E2129" s="4"/>
      <c r="F2129" s="3"/>
      <c r="G2129" s="5"/>
      <c r="H2129" s="3"/>
      <c r="J2129" s="3">
        <f t="shared" si="122"/>
        <v>156.00000000000193</v>
      </c>
      <c r="K2129" s="84" t="s">
        <v>44</v>
      </c>
      <c r="M2129" s="3"/>
    </row>
    <row r="2130" spans="1:13" x14ac:dyDescent="0.2">
      <c r="A2130" s="3">
        <f t="shared" si="121"/>
        <v>156.05000000000194</v>
      </c>
      <c r="B2130" s="2">
        <v>0.82599999999999996</v>
      </c>
      <c r="C2130" s="3"/>
      <c r="D2130" s="3"/>
      <c r="E2130" s="4"/>
      <c r="F2130" s="3"/>
      <c r="G2130" s="5"/>
      <c r="H2130" s="3"/>
      <c r="J2130" s="3">
        <f t="shared" si="122"/>
        <v>156.05000000000194</v>
      </c>
      <c r="K2130" s="84" t="s">
        <v>44</v>
      </c>
      <c r="M2130" s="3"/>
    </row>
    <row r="2131" spans="1:13" x14ac:dyDescent="0.2">
      <c r="A2131" s="3">
        <f t="shared" si="121"/>
        <v>156.10000000000196</v>
      </c>
      <c r="B2131" s="2">
        <v>0.82599999999999996</v>
      </c>
      <c r="C2131" s="3"/>
      <c r="D2131" s="3"/>
      <c r="E2131" s="4"/>
      <c r="F2131" s="3"/>
      <c r="G2131" s="5"/>
      <c r="H2131" s="3"/>
      <c r="J2131" s="3">
        <f t="shared" si="122"/>
        <v>156.10000000000196</v>
      </c>
      <c r="K2131" s="84" t="s">
        <v>44</v>
      </c>
      <c r="M2131" s="3"/>
    </row>
    <row r="2132" spans="1:13" x14ac:dyDescent="0.2">
      <c r="A2132" s="3">
        <f t="shared" si="121"/>
        <v>156.15000000000197</v>
      </c>
      <c r="B2132" s="2">
        <v>0.82599999999999996</v>
      </c>
      <c r="C2132" s="3"/>
      <c r="D2132" s="3"/>
      <c r="E2132" s="4"/>
      <c r="F2132" s="3"/>
      <c r="G2132" s="5"/>
      <c r="H2132" s="3"/>
      <c r="J2132" s="3">
        <f t="shared" si="122"/>
        <v>156.15000000000197</v>
      </c>
      <c r="K2132" s="84" t="s">
        <v>44</v>
      </c>
      <c r="M2132" s="3"/>
    </row>
    <row r="2133" spans="1:13" x14ac:dyDescent="0.2">
      <c r="A2133" s="3">
        <f t="shared" si="121"/>
        <v>156.20000000000198</v>
      </c>
      <c r="B2133" s="2">
        <v>0.82599999999999996</v>
      </c>
      <c r="C2133" s="3"/>
      <c r="D2133" s="3"/>
      <c r="E2133" s="4"/>
      <c r="F2133" s="3"/>
      <c r="G2133" s="5"/>
      <c r="H2133" s="3"/>
      <c r="J2133" s="3">
        <f t="shared" si="122"/>
        <v>156.20000000000198</v>
      </c>
      <c r="K2133" s="84" t="s">
        <v>44</v>
      </c>
      <c r="M2133" s="3"/>
    </row>
    <row r="2134" spans="1:13" x14ac:dyDescent="0.2">
      <c r="A2134" s="3">
        <f t="shared" si="121"/>
        <v>156.25000000000199</v>
      </c>
      <c r="B2134" s="2">
        <v>0.82599999999999996</v>
      </c>
      <c r="C2134" s="3"/>
      <c r="D2134" s="3"/>
      <c r="E2134" s="4"/>
      <c r="F2134" s="3"/>
      <c r="G2134" s="5"/>
      <c r="H2134" s="3"/>
      <c r="J2134" s="3">
        <f t="shared" si="122"/>
        <v>156.25000000000199</v>
      </c>
      <c r="K2134" s="84" t="s">
        <v>44</v>
      </c>
      <c r="M2134" s="3"/>
    </row>
    <row r="2135" spans="1:13" x14ac:dyDescent="0.2">
      <c r="A2135" s="3">
        <f t="shared" si="121"/>
        <v>156.300000000002</v>
      </c>
      <c r="B2135" s="2">
        <v>0.82599999999999996</v>
      </c>
      <c r="C2135" s="3"/>
      <c r="D2135" s="3"/>
      <c r="E2135" s="4"/>
      <c r="F2135" s="3"/>
      <c r="G2135" s="5"/>
      <c r="H2135" s="3"/>
      <c r="J2135" s="3">
        <f t="shared" si="122"/>
        <v>156.300000000002</v>
      </c>
      <c r="K2135" s="84" t="s">
        <v>44</v>
      </c>
      <c r="M2135" s="3"/>
    </row>
    <row r="2136" spans="1:13" x14ac:dyDescent="0.2">
      <c r="A2136" s="3">
        <f t="shared" si="121"/>
        <v>156.35000000000201</v>
      </c>
      <c r="B2136" s="2">
        <v>0.82599999999999996</v>
      </c>
      <c r="C2136" s="3"/>
      <c r="D2136" s="3"/>
      <c r="E2136" s="4"/>
      <c r="F2136" s="3"/>
      <c r="G2136" s="5"/>
      <c r="H2136" s="3"/>
      <c r="J2136" s="3">
        <f t="shared" si="122"/>
        <v>156.35000000000201</v>
      </c>
      <c r="K2136" s="84" t="s">
        <v>44</v>
      </c>
      <c r="M2136" s="3"/>
    </row>
    <row r="2137" spans="1:13" x14ac:dyDescent="0.2">
      <c r="A2137" s="3">
        <f t="shared" si="121"/>
        <v>156.40000000000202</v>
      </c>
      <c r="B2137" s="2">
        <v>0.82599999999999996</v>
      </c>
      <c r="C2137" s="3"/>
      <c r="D2137" s="3"/>
      <c r="E2137" s="4"/>
      <c r="F2137" s="3"/>
      <c r="G2137" s="5"/>
      <c r="H2137" s="3"/>
      <c r="J2137" s="3">
        <f t="shared" si="122"/>
        <v>156.40000000000202</v>
      </c>
      <c r="K2137" s="84" t="s">
        <v>44</v>
      </c>
      <c r="M2137" s="3"/>
    </row>
    <row r="2138" spans="1:13" x14ac:dyDescent="0.2">
      <c r="A2138" s="3">
        <f t="shared" si="121"/>
        <v>156.45000000000203</v>
      </c>
      <c r="B2138" s="2">
        <v>0.82599999999999996</v>
      </c>
      <c r="C2138" s="3"/>
      <c r="D2138" s="3"/>
      <c r="E2138" s="4"/>
      <c r="F2138" s="3"/>
      <c r="G2138" s="5"/>
      <c r="H2138" s="3"/>
      <c r="J2138" s="3">
        <f t="shared" si="122"/>
        <v>156.45000000000203</v>
      </c>
      <c r="K2138" s="84" t="s">
        <v>44</v>
      </c>
      <c r="M2138" s="3"/>
    </row>
    <row r="2139" spans="1:13" x14ac:dyDescent="0.2">
      <c r="A2139" s="3">
        <f t="shared" si="121"/>
        <v>156.50000000000205</v>
      </c>
      <c r="B2139" s="2">
        <v>0.82599999999999996</v>
      </c>
      <c r="C2139" s="3"/>
      <c r="D2139" s="3"/>
      <c r="E2139" s="4"/>
      <c r="F2139" s="3"/>
      <c r="G2139" s="5"/>
      <c r="H2139" s="3"/>
      <c r="J2139" s="3">
        <f t="shared" si="122"/>
        <v>156.50000000000205</v>
      </c>
      <c r="K2139" s="84" t="s">
        <v>44</v>
      </c>
      <c r="M2139" s="3"/>
    </row>
    <row r="2140" spans="1:13" x14ac:dyDescent="0.2">
      <c r="A2140" s="3">
        <f t="shared" si="121"/>
        <v>156.55000000000206</v>
      </c>
      <c r="B2140" s="2">
        <v>0.82599999999999996</v>
      </c>
      <c r="C2140" s="3"/>
      <c r="D2140" s="3"/>
      <c r="E2140" s="4"/>
      <c r="F2140" s="3"/>
      <c r="G2140" s="5"/>
      <c r="H2140" s="3"/>
      <c r="J2140" s="3">
        <f t="shared" si="122"/>
        <v>156.55000000000206</v>
      </c>
      <c r="K2140" s="84" t="s">
        <v>44</v>
      </c>
      <c r="M2140" s="3"/>
    </row>
    <row r="2141" spans="1:13" x14ac:dyDescent="0.2">
      <c r="A2141" s="3">
        <f t="shared" si="121"/>
        <v>156.60000000000207</v>
      </c>
      <c r="B2141" s="2">
        <v>0.82599999999999996</v>
      </c>
      <c r="C2141" s="3"/>
      <c r="D2141" s="3"/>
      <c r="E2141" s="4"/>
      <c r="F2141" s="3"/>
      <c r="G2141" s="5"/>
      <c r="H2141" s="3"/>
      <c r="J2141" s="3">
        <f t="shared" si="122"/>
        <v>156.60000000000207</v>
      </c>
      <c r="K2141" s="84" t="s">
        <v>44</v>
      </c>
      <c r="M2141" s="3"/>
    </row>
    <row r="2142" spans="1:13" x14ac:dyDescent="0.2">
      <c r="A2142" s="3">
        <f t="shared" si="121"/>
        <v>156.65000000000208</v>
      </c>
      <c r="B2142" s="2">
        <v>0.82599999999999996</v>
      </c>
      <c r="C2142" s="3"/>
      <c r="D2142" s="3"/>
      <c r="E2142" s="4"/>
      <c r="F2142" s="3"/>
      <c r="G2142" s="5"/>
      <c r="H2142" s="3"/>
      <c r="J2142" s="3">
        <f t="shared" si="122"/>
        <v>156.65000000000208</v>
      </c>
      <c r="K2142" s="84" t="s">
        <v>44</v>
      </c>
      <c r="M2142" s="3"/>
    </row>
    <row r="2143" spans="1:13" x14ac:dyDescent="0.2">
      <c r="A2143" s="3">
        <f t="shared" si="121"/>
        <v>156.70000000000209</v>
      </c>
      <c r="B2143" s="2">
        <v>0.82599999999999996</v>
      </c>
      <c r="C2143" s="3"/>
      <c r="D2143" s="3"/>
      <c r="E2143" s="4"/>
      <c r="F2143" s="3"/>
      <c r="G2143" s="5"/>
      <c r="H2143" s="3"/>
      <c r="J2143" s="3">
        <f t="shared" si="122"/>
        <v>156.70000000000209</v>
      </c>
      <c r="K2143" s="84" t="s">
        <v>44</v>
      </c>
      <c r="M2143" s="3"/>
    </row>
    <row r="2144" spans="1:13" x14ac:dyDescent="0.2">
      <c r="A2144" s="3">
        <f t="shared" si="121"/>
        <v>156.7500000000021</v>
      </c>
      <c r="B2144" s="2">
        <v>0.82599999999999996</v>
      </c>
      <c r="C2144" s="3"/>
      <c r="D2144" s="3"/>
      <c r="E2144" s="4"/>
      <c r="F2144" s="3"/>
      <c r="G2144" s="5"/>
      <c r="H2144" s="3"/>
      <c r="J2144" s="3">
        <f t="shared" si="122"/>
        <v>156.7500000000021</v>
      </c>
      <c r="K2144" s="84" t="s">
        <v>44</v>
      </c>
      <c r="M2144" s="3"/>
    </row>
    <row r="2145" spans="1:13" x14ac:dyDescent="0.2">
      <c r="A2145" s="3">
        <f t="shared" si="121"/>
        <v>156.80000000000211</v>
      </c>
      <c r="B2145" s="2">
        <v>0.82599999999999996</v>
      </c>
      <c r="C2145" s="3"/>
      <c r="D2145" s="3"/>
      <c r="E2145" s="4"/>
      <c r="F2145" s="3"/>
      <c r="G2145" s="5"/>
      <c r="H2145" s="3"/>
      <c r="J2145" s="3">
        <f t="shared" si="122"/>
        <v>156.80000000000211</v>
      </c>
      <c r="K2145" s="84" t="s">
        <v>44</v>
      </c>
      <c r="M2145" s="3"/>
    </row>
    <row r="2146" spans="1:13" x14ac:dyDescent="0.2">
      <c r="A2146" s="3">
        <f t="shared" si="121"/>
        <v>156.85000000000213</v>
      </c>
      <c r="B2146" s="2">
        <v>0.82599999999999996</v>
      </c>
      <c r="C2146" s="3"/>
      <c r="D2146" s="3"/>
      <c r="E2146" s="4"/>
      <c r="F2146" s="3"/>
      <c r="G2146" s="5"/>
      <c r="H2146" s="3"/>
      <c r="J2146" s="3">
        <f t="shared" si="122"/>
        <v>156.85000000000213</v>
      </c>
      <c r="K2146" s="84" t="s">
        <v>44</v>
      </c>
      <c r="M2146" s="3"/>
    </row>
    <row r="2147" spans="1:13" x14ac:dyDescent="0.2">
      <c r="A2147" s="3">
        <f t="shared" si="121"/>
        <v>156.90000000000214</v>
      </c>
      <c r="B2147" s="2">
        <v>0.82599999999999996</v>
      </c>
      <c r="C2147" s="3"/>
      <c r="D2147" s="3"/>
      <c r="E2147" s="4"/>
      <c r="F2147" s="3"/>
      <c r="G2147" s="5"/>
      <c r="H2147" s="3"/>
      <c r="J2147" s="3">
        <f t="shared" si="122"/>
        <v>156.90000000000214</v>
      </c>
      <c r="K2147" s="84" t="s">
        <v>44</v>
      </c>
      <c r="M2147" s="3"/>
    </row>
    <row r="2148" spans="1:13" x14ac:dyDescent="0.2">
      <c r="A2148" s="3">
        <f t="shared" si="121"/>
        <v>156.95000000000215</v>
      </c>
      <c r="B2148" s="2">
        <v>0.82599999999999996</v>
      </c>
      <c r="C2148" s="3"/>
      <c r="D2148" s="3"/>
      <c r="E2148" s="4"/>
      <c r="F2148" s="3"/>
      <c r="G2148" s="5"/>
      <c r="H2148" s="3"/>
      <c r="J2148" s="3">
        <f t="shared" si="122"/>
        <v>156.95000000000215</v>
      </c>
      <c r="K2148" s="84" t="s">
        <v>44</v>
      </c>
      <c r="M2148" s="3"/>
    </row>
    <row r="2149" spans="1:13" x14ac:dyDescent="0.2">
      <c r="A2149" s="3">
        <f t="shared" si="121"/>
        <v>157.00000000000216</v>
      </c>
      <c r="B2149" s="2">
        <v>0.82599999999999996</v>
      </c>
      <c r="C2149" s="3"/>
      <c r="D2149" s="3"/>
      <c r="E2149" s="4"/>
      <c r="F2149" s="3"/>
      <c r="G2149" s="5"/>
      <c r="H2149" s="3"/>
      <c r="J2149" s="3">
        <f t="shared" si="122"/>
        <v>157.00000000000216</v>
      </c>
      <c r="K2149" s="84" t="s">
        <v>44</v>
      </c>
      <c r="M2149" s="3"/>
    </row>
    <row r="2150" spans="1:13" x14ac:dyDescent="0.2">
      <c r="A2150" s="3">
        <f t="shared" si="121"/>
        <v>157.05000000000217</v>
      </c>
      <c r="B2150" s="2">
        <v>0.82499999999999996</v>
      </c>
      <c r="C2150" s="3"/>
      <c r="D2150" s="3"/>
      <c r="E2150" s="4"/>
      <c r="F2150" s="3"/>
      <c r="G2150" s="5"/>
      <c r="H2150" s="3"/>
      <c r="J2150" s="3">
        <f t="shared" si="122"/>
        <v>157.05000000000217</v>
      </c>
      <c r="K2150" s="84" t="s">
        <v>44</v>
      </c>
      <c r="M2150" s="3"/>
    </row>
    <row r="2151" spans="1:13" x14ac:dyDescent="0.2">
      <c r="A2151" s="3">
        <f t="shared" si="121"/>
        <v>157.10000000000218</v>
      </c>
      <c r="B2151" s="2">
        <v>0.82499999999999996</v>
      </c>
      <c r="C2151" s="3"/>
      <c r="D2151" s="3"/>
      <c r="E2151" s="4"/>
      <c r="F2151" s="3"/>
      <c r="G2151" s="5"/>
      <c r="H2151" s="3"/>
      <c r="J2151" s="3">
        <f t="shared" si="122"/>
        <v>157.10000000000218</v>
      </c>
      <c r="K2151" s="84" t="s">
        <v>44</v>
      </c>
      <c r="M2151" s="3"/>
    </row>
    <row r="2152" spans="1:13" x14ac:dyDescent="0.2">
      <c r="A2152" s="3">
        <f t="shared" si="121"/>
        <v>157.15000000000219</v>
      </c>
      <c r="B2152" s="2">
        <v>0.82499999999999996</v>
      </c>
      <c r="C2152" s="3"/>
      <c r="D2152" s="3"/>
      <c r="E2152" s="4"/>
      <c r="F2152" s="3"/>
      <c r="G2152" s="5"/>
      <c r="H2152" s="3"/>
      <c r="J2152" s="3">
        <f t="shared" si="122"/>
        <v>157.15000000000219</v>
      </c>
      <c r="K2152" s="84" t="s">
        <v>44</v>
      </c>
      <c r="M2152" s="3"/>
    </row>
    <row r="2153" spans="1:13" x14ac:dyDescent="0.2">
      <c r="A2153" s="3">
        <f t="shared" si="121"/>
        <v>157.20000000000221</v>
      </c>
      <c r="B2153" s="2">
        <v>0.82499999999999996</v>
      </c>
      <c r="C2153" s="3"/>
      <c r="D2153" s="3"/>
      <c r="E2153" s="4"/>
      <c r="F2153" s="3"/>
      <c r="G2153" s="5"/>
      <c r="H2153" s="3"/>
      <c r="J2153" s="3">
        <f t="shared" si="122"/>
        <v>157.20000000000221</v>
      </c>
      <c r="K2153" s="84" t="s">
        <v>44</v>
      </c>
      <c r="M2153" s="3"/>
    </row>
    <row r="2154" spans="1:13" x14ac:dyDescent="0.2">
      <c r="A2154" s="3">
        <f t="shared" si="121"/>
        <v>157.25000000000222</v>
      </c>
      <c r="B2154" s="2">
        <v>0.82499999999999996</v>
      </c>
      <c r="C2154" s="3"/>
      <c r="D2154" s="3"/>
      <c r="E2154" s="4"/>
      <c r="F2154" s="3"/>
      <c r="G2154" s="5"/>
      <c r="H2154" s="3"/>
      <c r="J2154" s="3">
        <f t="shared" si="122"/>
        <v>157.25000000000222</v>
      </c>
      <c r="K2154" s="84" t="s">
        <v>44</v>
      </c>
      <c r="M2154" s="3"/>
    </row>
    <row r="2155" spans="1:13" x14ac:dyDescent="0.2">
      <c r="A2155" s="3">
        <f t="shared" si="121"/>
        <v>157.30000000000223</v>
      </c>
      <c r="B2155" s="2">
        <v>0.82499999999999996</v>
      </c>
      <c r="C2155" s="3"/>
      <c r="D2155" s="3"/>
      <c r="E2155" s="4"/>
      <c r="F2155" s="3"/>
      <c r="G2155" s="5"/>
      <c r="H2155" s="3"/>
      <c r="J2155" s="3">
        <f t="shared" si="122"/>
        <v>157.30000000000223</v>
      </c>
      <c r="K2155" s="84" t="s">
        <v>44</v>
      </c>
      <c r="M2155" s="3"/>
    </row>
    <row r="2156" spans="1:13" x14ac:dyDescent="0.2">
      <c r="A2156" s="3">
        <f t="shared" si="121"/>
        <v>157.35000000000224</v>
      </c>
      <c r="B2156" s="2">
        <v>0.82499999999999996</v>
      </c>
      <c r="C2156" s="3"/>
      <c r="D2156" s="3"/>
      <c r="E2156" s="4"/>
      <c r="F2156" s="3"/>
      <c r="G2156" s="5"/>
      <c r="H2156" s="3"/>
      <c r="J2156" s="3">
        <f t="shared" si="122"/>
        <v>157.35000000000224</v>
      </c>
      <c r="K2156" s="84" t="s">
        <v>44</v>
      </c>
      <c r="M2156" s="3"/>
    </row>
    <row r="2157" spans="1:13" x14ac:dyDescent="0.2">
      <c r="A2157" s="3">
        <f t="shared" si="121"/>
        <v>157.40000000000225</v>
      </c>
      <c r="B2157" s="2">
        <v>0.82499999999999996</v>
      </c>
      <c r="C2157" s="3"/>
      <c r="D2157" s="3"/>
      <c r="E2157" s="4"/>
      <c r="F2157" s="3"/>
      <c r="G2157" s="5"/>
      <c r="H2157" s="3"/>
      <c r="J2157" s="3">
        <f t="shared" si="122"/>
        <v>157.40000000000225</v>
      </c>
      <c r="K2157" s="84" t="s">
        <v>44</v>
      </c>
      <c r="M2157" s="3"/>
    </row>
    <row r="2158" spans="1:13" x14ac:dyDescent="0.2">
      <c r="A2158" s="3">
        <f t="shared" si="121"/>
        <v>157.45000000000226</v>
      </c>
      <c r="B2158" s="2">
        <v>0.82499999999999996</v>
      </c>
      <c r="C2158" s="3"/>
      <c r="D2158" s="3"/>
      <c r="E2158" s="4"/>
      <c r="F2158" s="3"/>
      <c r="G2158" s="5"/>
      <c r="H2158" s="3"/>
      <c r="J2158" s="3">
        <f t="shared" si="122"/>
        <v>157.45000000000226</v>
      </c>
      <c r="K2158" s="84" t="s">
        <v>44</v>
      </c>
      <c r="M2158" s="3"/>
    </row>
    <row r="2159" spans="1:13" x14ac:dyDescent="0.2">
      <c r="A2159" s="3">
        <f t="shared" si="121"/>
        <v>157.50000000000227</v>
      </c>
      <c r="B2159" s="2">
        <v>0.82499999999999996</v>
      </c>
      <c r="C2159" s="3"/>
      <c r="D2159" s="3"/>
      <c r="E2159" s="4"/>
      <c r="F2159" s="3"/>
      <c r="G2159" s="5"/>
      <c r="H2159" s="3"/>
      <c r="J2159" s="3">
        <f t="shared" si="122"/>
        <v>157.50000000000227</v>
      </c>
      <c r="K2159" s="84" t="s">
        <v>44</v>
      </c>
      <c r="M2159" s="3"/>
    </row>
    <row r="2160" spans="1:13" x14ac:dyDescent="0.2">
      <c r="A2160" s="3">
        <f t="shared" si="121"/>
        <v>157.55000000000229</v>
      </c>
      <c r="B2160" s="2">
        <v>0.82499999999999996</v>
      </c>
      <c r="C2160" s="3"/>
      <c r="D2160" s="3"/>
      <c r="E2160" s="4"/>
      <c r="F2160" s="3"/>
      <c r="G2160" s="5"/>
      <c r="H2160" s="3"/>
      <c r="J2160" s="3">
        <f t="shared" si="122"/>
        <v>157.55000000000229</v>
      </c>
      <c r="K2160" s="84" t="s">
        <v>44</v>
      </c>
      <c r="M2160" s="3"/>
    </row>
    <row r="2161" spans="1:13" x14ac:dyDescent="0.2">
      <c r="A2161" s="3">
        <f t="shared" si="121"/>
        <v>157.6000000000023</v>
      </c>
      <c r="B2161" s="2">
        <v>0.82499999999999996</v>
      </c>
      <c r="C2161" s="3"/>
      <c r="D2161" s="3"/>
      <c r="E2161" s="4"/>
      <c r="F2161" s="3"/>
      <c r="G2161" s="5"/>
      <c r="H2161" s="3"/>
      <c r="J2161" s="3">
        <f t="shared" si="122"/>
        <v>157.6000000000023</v>
      </c>
      <c r="K2161" s="84" t="s">
        <v>44</v>
      </c>
      <c r="M2161" s="3"/>
    </row>
    <row r="2162" spans="1:13" x14ac:dyDescent="0.2">
      <c r="A2162" s="3">
        <f t="shared" si="121"/>
        <v>157.65000000000231</v>
      </c>
      <c r="B2162" s="2">
        <v>0.82499999999999996</v>
      </c>
      <c r="C2162" s="3"/>
      <c r="D2162" s="3"/>
      <c r="E2162" s="4"/>
      <c r="F2162" s="3"/>
      <c r="G2162" s="5"/>
      <c r="H2162" s="3"/>
      <c r="J2162" s="3">
        <f t="shared" si="122"/>
        <v>157.65000000000231</v>
      </c>
      <c r="K2162" s="84" t="s">
        <v>44</v>
      </c>
      <c r="M2162" s="3"/>
    </row>
    <row r="2163" spans="1:13" x14ac:dyDescent="0.2">
      <c r="A2163" s="3">
        <f t="shared" si="121"/>
        <v>157.70000000000232</v>
      </c>
      <c r="B2163" s="2">
        <v>0.82499999999999996</v>
      </c>
      <c r="C2163" s="3"/>
      <c r="D2163" s="3"/>
      <c r="E2163" s="4"/>
      <c r="F2163" s="3"/>
      <c r="G2163" s="5"/>
      <c r="H2163" s="3"/>
      <c r="J2163" s="3">
        <f t="shared" si="122"/>
        <v>157.70000000000232</v>
      </c>
      <c r="K2163" s="84" t="s">
        <v>44</v>
      </c>
      <c r="M2163" s="3"/>
    </row>
    <row r="2164" spans="1:13" x14ac:dyDescent="0.2">
      <c r="A2164" s="3">
        <f t="shared" si="121"/>
        <v>157.75000000000233</v>
      </c>
      <c r="B2164" s="2">
        <v>0.82499999999999996</v>
      </c>
      <c r="C2164" s="3"/>
      <c r="D2164" s="3"/>
      <c r="E2164" s="4"/>
      <c r="F2164" s="3"/>
      <c r="G2164" s="5"/>
      <c r="H2164" s="3"/>
      <c r="J2164" s="3">
        <f t="shared" si="122"/>
        <v>157.75000000000233</v>
      </c>
      <c r="K2164" s="84" t="s">
        <v>44</v>
      </c>
      <c r="M2164" s="3"/>
    </row>
    <row r="2165" spans="1:13" x14ac:dyDescent="0.2">
      <c r="A2165" s="3">
        <f t="shared" si="121"/>
        <v>157.80000000000234</v>
      </c>
      <c r="B2165" s="2">
        <v>0.82499999999999996</v>
      </c>
      <c r="C2165" s="3"/>
      <c r="D2165" s="3"/>
      <c r="E2165" s="4"/>
      <c r="F2165" s="3"/>
      <c r="G2165" s="5"/>
      <c r="H2165" s="3"/>
      <c r="J2165" s="3">
        <f t="shared" si="122"/>
        <v>157.80000000000234</v>
      </c>
      <c r="K2165" s="84" t="s">
        <v>44</v>
      </c>
      <c r="M2165" s="3"/>
    </row>
    <row r="2166" spans="1:13" x14ac:dyDescent="0.2">
      <c r="A2166" s="3">
        <f t="shared" si="121"/>
        <v>157.85000000000235</v>
      </c>
      <c r="B2166" s="2">
        <v>0.82499999999999996</v>
      </c>
      <c r="C2166" s="3"/>
      <c r="D2166" s="3"/>
      <c r="E2166" s="4"/>
      <c r="F2166" s="3"/>
      <c r="G2166" s="5"/>
      <c r="H2166" s="3"/>
      <c r="J2166" s="3">
        <f t="shared" si="122"/>
        <v>157.85000000000235</v>
      </c>
      <c r="K2166" s="84" t="s">
        <v>44</v>
      </c>
      <c r="M2166" s="3"/>
    </row>
    <row r="2167" spans="1:13" x14ac:dyDescent="0.2">
      <c r="A2167" s="3">
        <f t="shared" si="121"/>
        <v>157.90000000000236</v>
      </c>
      <c r="B2167" s="2">
        <v>0.82499999999999996</v>
      </c>
      <c r="C2167" s="3"/>
      <c r="D2167" s="3"/>
      <c r="E2167" s="4"/>
      <c r="F2167" s="3"/>
      <c r="G2167" s="5"/>
      <c r="H2167" s="3"/>
      <c r="J2167" s="3">
        <f t="shared" si="122"/>
        <v>157.90000000000236</v>
      </c>
      <c r="K2167" s="84" t="s">
        <v>44</v>
      </c>
      <c r="M2167" s="3"/>
    </row>
    <row r="2168" spans="1:13" x14ac:dyDescent="0.2">
      <c r="A2168" s="3">
        <f t="shared" si="121"/>
        <v>157.95000000000238</v>
      </c>
      <c r="B2168" s="2">
        <v>0.82499999999999996</v>
      </c>
      <c r="C2168" s="3"/>
      <c r="D2168" s="3"/>
      <c r="E2168" s="4"/>
      <c r="F2168" s="3"/>
      <c r="G2168" s="5"/>
      <c r="H2168" s="3"/>
      <c r="J2168" s="3">
        <f t="shared" si="122"/>
        <v>157.95000000000238</v>
      </c>
      <c r="K2168" s="84" t="s">
        <v>44</v>
      </c>
      <c r="M2168" s="3"/>
    </row>
    <row r="2169" spans="1:13" x14ac:dyDescent="0.2">
      <c r="A2169" s="3">
        <f t="shared" si="121"/>
        <v>158.00000000000239</v>
      </c>
      <c r="B2169" s="2">
        <v>0.82499999999999996</v>
      </c>
      <c r="C2169" s="3"/>
      <c r="D2169" s="3"/>
      <c r="E2169" s="4"/>
      <c r="F2169" s="3"/>
      <c r="G2169" s="5"/>
      <c r="H2169" s="3"/>
      <c r="J2169" s="3">
        <f t="shared" si="122"/>
        <v>158.00000000000239</v>
      </c>
      <c r="K2169" s="84" t="s">
        <v>44</v>
      </c>
      <c r="M2169" s="3"/>
    </row>
    <row r="2170" spans="1:13" x14ac:dyDescent="0.2">
      <c r="A2170" s="3">
        <f t="shared" si="121"/>
        <v>158.0500000000024</v>
      </c>
      <c r="B2170" s="2">
        <v>0.82499999999999996</v>
      </c>
      <c r="C2170" s="3"/>
      <c r="D2170" s="3"/>
      <c r="E2170" s="4"/>
      <c r="F2170" s="3"/>
      <c r="G2170" s="5"/>
      <c r="H2170" s="3"/>
      <c r="J2170" s="3">
        <f t="shared" si="122"/>
        <v>158.0500000000024</v>
      </c>
      <c r="K2170" s="84" t="s">
        <v>44</v>
      </c>
      <c r="M2170" s="3"/>
    </row>
    <row r="2171" spans="1:13" x14ac:dyDescent="0.2">
      <c r="A2171" s="3">
        <f t="shared" si="121"/>
        <v>158.10000000000241</v>
      </c>
      <c r="B2171" s="2">
        <v>0.82499999999999996</v>
      </c>
      <c r="C2171" s="3"/>
      <c r="D2171" s="3"/>
      <c r="E2171" s="4"/>
      <c r="F2171" s="3"/>
      <c r="G2171" s="5"/>
      <c r="H2171" s="3"/>
      <c r="J2171" s="3">
        <f t="shared" si="122"/>
        <v>158.10000000000241</v>
      </c>
      <c r="K2171" s="84" t="s">
        <v>44</v>
      </c>
      <c r="M2171" s="3"/>
    </row>
    <row r="2172" spans="1:13" x14ac:dyDescent="0.2">
      <c r="A2172" s="3">
        <f t="shared" si="121"/>
        <v>158.15000000000242</v>
      </c>
      <c r="B2172" s="2">
        <v>0.82499999999999996</v>
      </c>
      <c r="C2172" s="3"/>
      <c r="D2172" s="3"/>
      <c r="E2172" s="4"/>
      <c r="F2172" s="3"/>
      <c r="G2172" s="5"/>
      <c r="H2172" s="3"/>
      <c r="J2172" s="3">
        <f t="shared" si="122"/>
        <v>158.15000000000242</v>
      </c>
      <c r="K2172" s="84" t="s">
        <v>44</v>
      </c>
      <c r="M2172" s="3"/>
    </row>
    <row r="2173" spans="1:13" x14ac:dyDescent="0.2">
      <c r="A2173" s="3">
        <f t="shared" si="121"/>
        <v>158.20000000000243</v>
      </c>
      <c r="B2173" s="2">
        <v>0.82499999999999996</v>
      </c>
      <c r="C2173" s="3"/>
      <c r="D2173" s="3"/>
      <c r="E2173" s="4"/>
      <c r="F2173" s="3"/>
      <c r="G2173" s="5"/>
      <c r="H2173" s="3"/>
      <c r="J2173" s="3">
        <f t="shared" si="122"/>
        <v>158.20000000000243</v>
      </c>
      <c r="K2173" s="84" t="s">
        <v>44</v>
      </c>
      <c r="M2173" s="3"/>
    </row>
    <row r="2174" spans="1:13" x14ac:dyDescent="0.2">
      <c r="A2174" s="3">
        <f t="shared" si="121"/>
        <v>158.25000000000244</v>
      </c>
      <c r="B2174" s="2">
        <v>0.82499999999999996</v>
      </c>
      <c r="C2174" s="3"/>
      <c r="D2174" s="3"/>
      <c r="E2174" s="4"/>
      <c r="F2174" s="3"/>
      <c r="G2174" s="5"/>
      <c r="H2174" s="3"/>
      <c r="J2174" s="3">
        <f t="shared" si="122"/>
        <v>158.25000000000244</v>
      </c>
      <c r="K2174" s="84" t="s">
        <v>44</v>
      </c>
      <c r="M2174" s="3"/>
    </row>
    <row r="2175" spans="1:13" x14ac:dyDescent="0.2">
      <c r="A2175" s="3">
        <f t="shared" si="121"/>
        <v>158.30000000000246</v>
      </c>
      <c r="B2175" s="2">
        <v>0.82499999999999996</v>
      </c>
      <c r="C2175" s="3"/>
      <c r="D2175" s="3"/>
      <c r="E2175" s="4"/>
      <c r="F2175" s="3"/>
      <c r="G2175" s="5"/>
      <c r="H2175" s="3"/>
      <c r="J2175" s="3">
        <f t="shared" si="122"/>
        <v>158.30000000000246</v>
      </c>
      <c r="K2175" s="84" t="s">
        <v>44</v>
      </c>
      <c r="M2175" s="3"/>
    </row>
    <row r="2176" spans="1:13" x14ac:dyDescent="0.2">
      <c r="A2176" s="3">
        <f t="shared" si="121"/>
        <v>158.35000000000247</v>
      </c>
      <c r="B2176" s="2">
        <v>0.82499999999999996</v>
      </c>
      <c r="C2176" s="3"/>
      <c r="D2176" s="3"/>
      <c r="E2176" s="4"/>
      <c r="F2176" s="3"/>
      <c r="G2176" s="5"/>
      <c r="H2176" s="3"/>
      <c r="J2176" s="3">
        <f t="shared" si="122"/>
        <v>158.35000000000247</v>
      </c>
      <c r="K2176" s="84" t="s">
        <v>44</v>
      </c>
      <c r="M2176" s="3"/>
    </row>
    <row r="2177" spans="1:13" x14ac:dyDescent="0.2">
      <c r="A2177" s="3">
        <f t="shared" si="121"/>
        <v>158.40000000000248</v>
      </c>
      <c r="B2177" s="2">
        <v>0.82499999999999996</v>
      </c>
      <c r="C2177" s="3"/>
      <c r="D2177" s="3"/>
      <c r="E2177" s="4"/>
      <c r="F2177" s="3"/>
      <c r="G2177" s="5"/>
      <c r="H2177" s="3"/>
      <c r="J2177" s="3">
        <f t="shared" si="122"/>
        <v>158.40000000000248</v>
      </c>
      <c r="K2177" s="84" t="s">
        <v>44</v>
      </c>
      <c r="M2177" s="3"/>
    </row>
    <row r="2178" spans="1:13" x14ac:dyDescent="0.2">
      <c r="A2178" s="3">
        <f t="shared" si="121"/>
        <v>158.45000000000249</v>
      </c>
      <c r="B2178" s="2">
        <v>0.82499999999999996</v>
      </c>
      <c r="C2178" s="3"/>
      <c r="D2178" s="3"/>
      <c r="E2178" s="4"/>
      <c r="F2178" s="3"/>
      <c r="G2178" s="5"/>
      <c r="H2178" s="3"/>
      <c r="J2178" s="3">
        <f t="shared" si="122"/>
        <v>158.45000000000249</v>
      </c>
      <c r="K2178" s="84" t="s">
        <v>44</v>
      </c>
      <c r="M2178" s="3"/>
    </row>
    <row r="2179" spans="1:13" x14ac:dyDescent="0.2">
      <c r="A2179" s="3">
        <f t="shared" si="121"/>
        <v>158.5000000000025</v>
      </c>
      <c r="B2179" s="2">
        <v>0.82499999999999996</v>
      </c>
      <c r="C2179" s="3"/>
      <c r="D2179" s="3"/>
      <c r="E2179" s="4"/>
      <c r="F2179" s="3"/>
      <c r="G2179" s="5"/>
      <c r="H2179" s="3"/>
      <c r="J2179" s="3">
        <f t="shared" si="122"/>
        <v>158.5000000000025</v>
      </c>
      <c r="K2179" s="84" t="s">
        <v>44</v>
      </c>
      <c r="M2179" s="3"/>
    </row>
    <row r="2180" spans="1:13" x14ac:dyDescent="0.2">
      <c r="A2180" s="3">
        <f t="shared" si="121"/>
        <v>158.55000000000251</v>
      </c>
      <c r="B2180" s="2">
        <v>0.82499999999999996</v>
      </c>
      <c r="C2180" s="3"/>
      <c r="D2180" s="3"/>
      <c r="E2180" s="4"/>
      <c r="F2180" s="3"/>
      <c r="G2180" s="5"/>
      <c r="H2180" s="3"/>
      <c r="J2180" s="3">
        <f t="shared" si="122"/>
        <v>158.55000000000251</v>
      </c>
      <c r="K2180" s="84" t="s">
        <v>44</v>
      </c>
      <c r="M2180" s="3"/>
    </row>
    <row r="2181" spans="1:13" x14ac:dyDescent="0.2">
      <c r="A2181" s="3">
        <f t="shared" si="121"/>
        <v>158.60000000000252</v>
      </c>
      <c r="B2181" s="2">
        <v>0.82499999999999996</v>
      </c>
      <c r="C2181" s="3"/>
      <c r="D2181" s="3"/>
      <c r="E2181" s="4"/>
      <c r="F2181" s="3"/>
      <c r="G2181" s="5"/>
      <c r="H2181" s="3"/>
      <c r="J2181" s="3">
        <f t="shared" si="122"/>
        <v>158.60000000000252</v>
      </c>
      <c r="K2181" s="84" t="s">
        <v>44</v>
      </c>
      <c r="M2181" s="3"/>
    </row>
    <row r="2182" spans="1:13" x14ac:dyDescent="0.2">
      <c r="A2182" s="3">
        <f t="shared" si="121"/>
        <v>158.65000000000254</v>
      </c>
      <c r="B2182" s="2">
        <v>0.82499999999999996</v>
      </c>
      <c r="C2182" s="3"/>
      <c r="D2182" s="3"/>
      <c r="E2182" s="4"/>
      <c r="F2182" s="3"/>
      <c r="G2182" s="5"/>
      <c r="H2182" s="3"/>
      <c r="J2182" s="3">
        <f t="shared" si="122"/>
        <v>158.65000000000254</v>
      </c>
      <c r="K2182" s="84" t="s">
        <v>44</v>
      </c>
      <c r="M2182" s="3"/>
    </row>
    <row r="2183" spans="1:13" x14ac:dyDescent="0.2">
      <c r="A2183" s="3">
        <f t="shared" si="121"/>
        <v>158.70000000000255</v>
      </c>
      <c r="B2183" s="2">
        <v>0.82499999999999996</v>
      </c>
      <c r="C2183" s="3"/>
      <c r="D2183" s="3"/>
      <c r="E2183" s="4"/>
      <c r="F2183" s="3"/>
      <c r="G2183" s="5"/>
      <c r="H2183" s="3"/>
      <c r="J2183" s="3">
        <f t="shared" si="122"/>
        <v>158.70000000000255</v>
      </c>
      <c r="K2183" s="84" t="s">
        <v>44</v>
      </c>
      <c r="M2183" s="3"/>
    </row>
    <row r="2184" spans="1:13" x14ac:dyDescent="0.2">
      <c r="A2184" s="3">
        <f t="shared" si="121"/>
        <v>158.75000000000256</v>
      </c>
      <c r="B2184" s="2">
        <v>0.82499999999999996</v>
      </c>
      <c r="C2184" s="3"/>
      <c r="D2184" s="3"/>
      <c r="E2184" s="4"/>
      <c r="F2184" s="3"/>
      <c r="G2184" s="5"/>
      <c r="H2184" s="3"/>
      <c r="J2184" s="3">
        <f t="shared" si="122"/>
        <v>158.75000000000256</v>
      </c>
      <c r="K2184" s="84" t="s">
        <v>44</v>
      </c>
      <c r="M2184" s="3"/>
    </row>
    <row r="2185" spans="1:13" x14ac:dyDescent="0.2">
      <c r="A2185" s="3">
        <f t="shared" si="121"/>
        <v>158.80000000000257</v>
      </c>
      <c r="B2185" s="2">
        <v>0.82399999999999995</v>
      </c>
      <c r="C2185" s="3"/>
      <c r="D2185" s="3"/>
      <c r="E2185" s="4"/>
      <c r="F2185" s="3"/>
      <c r="G2185" s="5"/>
      <c r="H2185" s="3"/>
      <c r="J2185" s="3">
        <f t="shared" si="122"/>
        <v>158.80000000000257</v>
      </c>
      <c r="K2185" s="84" t="s">
        <v>44</v>
      </c>
      <c r="M2185" s="3"/>
    </row>
    <row r="2186" spans="1:13" x14ac:dyDescent="0.2">
      <c r="A2186" s="3">
        <f t="shared" ref="A2186:A2249" si="123">A2185+0.05</f>
        <v>158.85000000000258</v>
      </c>
      <c r="B2186" s="2">
        <v>0.82399999999999995</v>
      </c>
      <c r="C2186" s="3"/>
      <c r="D2186" s="3"/>
      <c r="E2186" s="4"/>
      <c r="F2186" s="3"/>
      <c r="G2186" s="5"/>
      <c r="H2186" s="3"/>
      <c r="J2186" s="3">
        <f t="shared" ref="J2186:J2249" si="124">J2185+0.05</f>
        <v>158.85000000000258</v>
      </c>
      <c r="K2186" s="84" t="s">
        <v>44</v>
      </c>
      <c r="M2186" s="3"/>
    </row>
    <row r="2187" spans="1:13" x14ac:dyDescent="0.2">
      <c r="A2187" s="3">
        <f t="shared" si="123"/>
        <v>158.90000000000259</v>
      </c>
      <c r="B2187" s="2">
        <v>0.82399999999999995</v>
      </c>
      <c r="C2187" s="3"/>
      <c r="D2187" s="3"/>
      <c r="E2187" s="4"/>
      <c r="F2187" s="3"/>
      <c r="G2187" s="5"/>
      <c r="H2187" s="3"/>
      <c r="J2187" s="3">
        <f t="shared" si="124"/>
        <v>158.90000000000259</v>
      </c>
      <c r="K2187" s="84" t="s">
        <v>44</v>
      </c>
      <c r="M2187" s="3"/>
    </row>
    <row r="2188" spans="1:13" x14ac:dyDescent="0.2">
      <c r="A2188" s="3">
        <f t="shared" si="123"/>
        <v>158.9500000000026</v>
      </c>
      <c r="B2188" s="2">
        <v>0.82399999999999995</v>
      </c>
      <c r="C2188" s="3"/>
      <c r="D2188" s="3"/>
      <c r="E2188" s="4"/>
      <c r="F2188" s="3"/>
      <c r="G2188" s="5"/>
      <c r="H2188" s="3"/>
      <c r="J2188" s="3">
        <f t="shared" si="124"/>
        <v>158.9500000000026</v>
      </c>
      <c r="K2188" s="84" t="s">
        <v>44</v>
      </c>
      <c r="M2188" s="3"/>
    </row>
    <row r="2189" spans="1:13" x14ac:dyDescent="0.2">
      <c r="A2189" s="3">
        <f t="shared" si="123"/>
        <v>159.00000000000261</v>
      </c>
      <c r="B2189" s="2">
        <v>0.82399999999999995</v>
      </c>
      <c r="C2189" s="3"/>
      <c r="D2189" s="3"/>
      <c r="E2189" s="4"/>
      <c r="F2189" s="3"/>
      <c r="G2189" s="5"/>
      <c r="H2189" s="3"/>
      <c r="J2189" s="3">
        <f t="shared" si="124"/>
        <v>159.00000000000261</v>
      </c>
      <c r="K2189" s="84" t="s">
        <v>44</v>
      </c>
      <c r="M2189" s="3"/>
    </row>
    <row r="2190" spans="1:13" x14ac:dyDescent="0.2">
      <c r="A2190" s="3">
        <f t="shared" si="123"/>
        <v>159.05000000000263</v>
      </c>
      <c r="B2190" s="2">
        <v>0.82399999999999995</v>
      </c>
      <c r="C2190" s="3"/>
      <c r="D2190" s="3"/>
      <c r="E2190" s="4"/>
      <c r="F2190" s="3"/>
      <c r="G2190" s="5"/>
      <c r="H2190" s="3"/>
      <c r="J2190" s="3">
        <f t="shared" si="124"/>
        <v>159.05000000000263</v>
      </c>
      <c r="K2190" s="84" t="s">
        <v>44</v>
      </c>
      <c r="M2190" s="3"/>
    </row>
    <row r="2191" spans="1:13" x14ac:dyDescent="0.2">
      <c r="A2191" s="3">
        <f t="shared" si="123"/>
        <v>159.10000000000264</v>
      </c>
      <c r="B2191" s="2">
        <v>0.82399999999999995</v>
      </c>
      <c r="C2191" s="3"/>
      <c r="D2191" s="3"/>
      <c r="E2191" s="4"/>
      <c r="F2191" s="3"/>
      <c r="G2191" s="5"/>
      <c r="H2191" s="3"/>
      <c r="J2191" s="3">
        <f t="shared" si="124"/>
        <v>159.10000000000264</v>
      </c>
      <c r="K2191" s="84" t="s">
        <v>44</v>
      </c>
      <c r="M2191" s="3"/>
    </row>
    <row r="2192" spans="1:13" x14ac:dyDescent="0.2">
      <c r="A2192" s="3">
        <f t="shared" si="123"/>
        <v>159.15000000000265</v>
      </c>
      <c r="B2192" s="2">
        <v>0.82399999999999995</v>
      </c>
      <c r="C2192" s="3"/>
      <c r="D2192" s="3"/>
      <c r="E2192" s="4"/>
      <c r="F2192" s="3"/>
      <c r="G2192" s="5"/>
      <c r="H2192" s="3"/>
      <c r="J2192" s="3">
        <f t="shared" si="124"/>
        <v>159.15000000000265</v>
      </c>
      <c r="K2192" s="84" t="s">
        <v>44</v>
      </c>
      <c r="M2192" s="3"/>
    </row>
    <row r="2193" spans="1:13" x14ac:dyDescent="0.2">
      <c r="A2193" s="3">
        <f t="shared" si="123"/>
        <v>159.20000000000266</v>
      </c>
      <c r="B2193" s="2">
        <v>0.82399999999999995</v>
      </c>
      <c r="C2193" s="3"/>
      <c r="D2193" s="3"/>
      <c r="E2193" s="4"/>
      <c r="F2193" s="3"/>
      <c r="G2193" s="5"/>
      <c r="H2193" s="3"/>
      <c r="J2193" s="3">
        <f t="shared" si="124"/>
        <v>159.20000000000266</v>
      </c>
      <c r="K2193" s="84" t="s">
        <v>44</v>
      </c>
      <c r="M2193" s="3"/>
    </row>
    <row r="2194" spans="1:13" x14ac:dyDescent="0.2">
      <c r="A2194" s="3">
        <f t="shared" si="123"/>
        <v>159.25000000000267</v>
      </c>
      <c r="B2194" s="2">
        <v>0.82399999999999995</v>
      </c>
      <c r="C2194" s="3"/>
      <c r="D2194" s="3"/>
      <c r="E2194" s="4"/>
      <c r="F2194" s="3"/>
      <c r="G2194" s="5"/>
      <c r="H2194" s="3"/>
      <c r="J2194" s="3">
        <f t="shared" si="124"/>
        <v>159.25000000000267</v>
      </c>
      <c r="K2194" s="84" t="s">
        <v>44</v>
      </c>
      <c r="M2194" s="3"/>
    </row>
    <row r="2195" spans="1:13" x14ac:dyDescent="0.2">
      <c r="A2195" s="3">
        <f t="shared" si="123"/>
        <v>159.30000000000268</v>
      </c>
      <c r="B2195" s="2">
        <v>0.82399999999999995</v>
      </c>
      <c r="C2195" s="3"/>
      <c r="D2195" s="3"/>
      <c r="E2195" s="4"/>
      <c r="F2195" s="3"/>
      <c r="G2195" s="5"/>
      <c r="H2195" s="3"/>
      <c r="J2195" s="3">
        <f t="shared" si="124"/>
        <v>159.30000000000268</v>
      </c>
      <c r="K2195" s="84" t="s">
        <v>44</v>
      </c>
      <c r="M2195" s="3"/>
    </row>
    <row r="2196" spans="1:13" x14ac:dyDescent="0.2">
      <c r="A2196" s="3">
        <f t="shared" si="123"/>
        <v>159.35000000000269</v>
      </c>
      <c r="B2196" s="2">
        <v>0.82399999999999995</v>
      </c>
      <c r="C2196" s="3"/>
      <c r="D2196" s="3"/>
      <c r="E2196" s="4"/>
      <c r="F2196" s="3"/>
      <c r="G2196" s="5"/>
      <c r="H2196" s="3"/>
      <c r="J2196" s="3">
        <f t="shared" si="124"/>
        <v>159.35000000000269</v>
      </c>
      <c r="K2196" s="84" t="s">
        <v>44</v>
      </c>
      <c r="M2196" s="3"/>
    </row>
    <row r="2197" spans="1:13" x14ac:dyDescent="0.2">
      <c r="A2197" s="3">
        <f t="shared" si="123"/>
        <v>159.40000000000271</v>
      </c>
      <c r="B2197" s="2">
        <v>0.82399999999999995</v>
      </c>
      <c r="C2197" s="3"/>
      <c r="D2197" s="3"/>
      <c r="E2197" s="4"/>
      <c r="F2197" s="3"/>
      <c r="G2197" s="5"/>
      <c r="H2197" s="3"/>
      <c r="J2197" s="3">
        <f t="shared" si="124"/>
        <v>159.40000000000271</v>
      </c>
      <c r="K2197" s="84" t="s">
        <v>44</v>
      </c>
      <c r="M2197" s="3"/>
    </row>
    <row r="2198" spans="1:13" x14ac:dyDescent="0.2">
      <c r="A2198" s="3">
        <f t="shared" si="123"/>
        <v>159.45000000000272</v>
      </c>
      <c r="B2198" s="2">
        <v>0.82399999999999995</v>
      </c>
      <c r="C2198" s="3"/>
      <c r="D2198" s="3"/>
      <c r="E2198" s="4"/>
      <c r="F2198" s="3"/>
      <c r="G2198" s="5"/>
      <c r="H2198" s="3"/>
      <c r="J2198" s="3">
        <f t="shared" si="124"/>
        <v>159.45000000000272</v>
      </c>
      <c r="K2198" s="84" t="s">
        <v>44</v>
      </c>
      <c r="M2198" s="3"/>
    </row>
    <row r="2199" spans="1:13" x14ac:dyDescent="0.2">
      <c r="A2199" s="3">
        <f t="shared" si="123"/>
        <v>159.50000000000273</v>
      </c>
      <c r="B2199" s="2">
        <v>0.82399999999999995</v>
      </c>
      <c r="C2199" s="3"/>
      <c r="D2199" s="3"/>
      <c r="E2199" s="4"/>
      <c r="F2199" s="3"/>
      <c r="G2199" s="5"/>
      <c r="H2199" s="3"/>
      <c r="J2199" s="3">
        <f t="shared" si="124"/>
        <v>159.50000000000273</v>
      </c>
      <c r="K2199" s="84" t="s">
        <v>44</v>
      </c>
      <c r="M2199" s="3"/>
    </row>
    <row r="2200" spans="1:13" x14ac:dyDescent="0.2">
      <c r="A2200" s="3">
        <f t="shared" si="123"/>
        <v>159.55000000000274</v>
      </c>
      <c r="B2200" s="2">
        <v>0.82399999999999995</v>
      </c>
      <c r="C2200" s="3"/>
      <c r="D2200" s="3"/>
      <c r="E2200" s="4"/>
      <c r="F2200" s="3"/>
      <c r="G2200" s="5"/>
      <c r="H2200" s="3"/>
      <c r="J2200" s="3">
        <f t="shared" si="124"/>
        <v>159.55000000000274</v>
      </c>
      <c r="K2200" s="84" t="s">
        <v>44</v>
      </c>
      <c r="M2200" s="3"/>
    </row>
    <row r="2201" spans="1:13" x14ac:dyDescent="0.2">
      <c r="A2201" s="3">
        <f t="shared" si="123"/>
        <v>159.60000000000275</v>
      </c>
      <c r="B2201" s="2">
        <v>0.82399999999999995</v>
      </c>
      <c r="C2201" s="3"/>
      <c r="D2201" s="3"/>
      <c r="E2201" s="4"/>
      <c r="F2201" s="3"/>
      <c r="G2201" s="5"/>
      <c r="H2201" s="3"/>
      <c r="J2201" s="3">
        <f t="shared" si="124"/>
        <v>159.60000000000275</v>
      </c>
      <c r="K2201" s="84" t="s">
        <v>44</v>
      </c>
      <c r="M2201" s="3"/>
    </row>
    <row r="2202" spans="1:13" x14ac:dyDescent="0.2">
      <c r="A2202" s="3">
        <f t="shared" si="123"/>
        <v>159.65000000000276</v>
      </c>
      <c r="B2202" s="2">
        <v>0.82399999999999995</v>
      </c>
      <c r="C2202" s="3"/>
      <c r="D2202" s="3"/>
      <c r="E2202" s="4"/>
      <c r="F2202" s="3"/>
      <c r="G2202" s="5"/>
      <c r="H2202" s="3"/>
      <c r="J2202" s="3">
        <f t="shared" si="124"/>
        <v>159.65000000000276</v>
      </c>
      <c r="K2202" s="84" t="s">
        <v>44</v>
      </c>
      <c r="M2202" s="3"/>
    </row>
    <row r="2203" spans="1:13" x14ac:dyDescent="0.2">
      <c r="A2203" s="3">
        <f t="shared" si="123"/>
        <v>159.70000000000277</v>
      </c>
      <c r="B2203" s="2">
        <v>0.82399999999999995</v>
      </c>
      <c r="C2203" s="3"/>
      <c r="D2203" s="3"/>
      <c r="E2203" s="4"/>
      <c r="F2203" s="3"/>
      <c r="G2203" s="5"/>
      <c r="H2203" s="3"/>
      <c r="J2203" s="3">
        <f t="shared" si="124"/>
        <v>159.70000000000277</v>
      </c>
      <c r="K2203" s="84" t="s">
        <v>44</v>
      </c>
      <c r="M2203" s="3"/>
    </row>
    <row r="2204" spans="1:13" x14ac:dyDescent="0.2">
      <c r="A2204" s="3">
        <f t="shared" si="123"/>
        <v>159.75000000000279</v>
      </c>
      <c r="B2204" s="2">
        <v>0.82399999999999995</v>
      </c>
      <c r="C2204" s="3"/>
      <c r="D2204" s="3"/>
      <c r="E2204" s="4"/>
      <c r="F2204" s="3"/>
      <c r="G2204" s="5"/>
      <c r="H2204" s="3"/>
      <c r="J2204" s="3">
        <f t="shared" si="124"/>
        <v>159.75000000000279</v>
      </c>
      <c r="K2204" s="84" t="s">
        <v>44</v>
      </c>
      <c r="M2204" s="3"/>
    </row>
    <row r="2205" spans="1:13" x14ac:dyDescent="0.2">
      <c r="A2205" s="3">
        <f t="shared" si="123"/>
        <v>159.8000000000028</v>
      </c>
      <c r="B2205" s="2">
        <v>0.82399999999999995</v>
      </c>
      <c r="C2205" s="3"/>
      <c r="D2205" s="3"/>
      <c r="E2205" s="4"/>
      <c r="F2205" s="3"/>
      <c r="G2205" s="5"/>
      <c r="H2205" s="3"/>
      <c r="J2205" s="3">
        <f t="shared" si="124"/>
        <v>159.8000000000028</v>
      </c>
      <c r="K2205" s="84" t="s">
        <v>44</v>
      </c>
      <c r="M2205" s="3"/>
    </row>
    <row r="2206" spans="1:13" x14ac:dyDescent="0.2">
      <c r="A2206" s="3">
        <f t="shared" si="123"/>
        <v>159.85000000000281</v>
      </c>
      <c r="B2206" s="2">
        <v>0.82399999999999995</v>
      </c>
      <c r="C2206" s="3"/>
      <c r="D2206" s="3"/>
      <c r="E2206" s="4"/>
      <c r="F2206" s="3"/>
      <c r="G2206" s="5"/>
      <c r="H2206" s="3"/>
      <c r="J2206" s="3">
        <f t="shared" si="124"/>
        <v>159.85000000000281</v>
      </c>
      <c r="K2206" s="84" t="s">
        <v>44</v>
      </c>
      <c r="M2206" s="3"/>
    </row>
    <row r="2207" spans="1:13" x14ac:dyDescent="0.2">
      <c r="A2207" s="3">
        <f t="shared" si="123"/>
        <v>159.90000000000282</v>
      </c>
      <c r="B2207" s="2">
        <v>0.82399999999999995</v>
      </c>
      <c r="C2207" s="3"/>
      <c r="D2207" s="3"/>
      <c r="E2207" s="4"/>
      <c r="F2207" s="3"/>
      <c r="G2207" s="5"/>
      <c r="H2207" s="3"/>
      <c r="J2207" s="3">
        <f t="shared" si="124"/>
        <v>159.90000000000282</v>
      </c>
      <c r="K2207" s="84" t="s">
        <v>44</v>
      </c>
      <c r="M2207" s="3"/>
    </row>
    <row r="2208" spans="1:13" x14ac:dyDescent="0.2">
      <c r="A2208" s="3">
        <f t="shared" si="123"/>
        <v>159.95000000000283</v>
      </c>
      <c r="B2208" s="2">
        <v>0.82399999999999995</v>
      </c>
      <c r="C2208" s="3"/>
      <c r="D2208" s="3"/>
      <c r="E2208" s="4"/>
      <c r="F2208" s="3"/>
      <c r="G2208" s="5"/>
      <c r="H2208" s="3"/>
      <c r="J2208" s="3">
        <f t="shared" si="124"/>
        <v>159.95000000000283</v>
      </c>
      <c r="K2208" s="84" t="s">
        <v>44</v>
      </c>
      <c r="M2208" s="3"/>
    </row>
    <row r="2209" spans="1:13" x14ac:dyDescent="0.2">
      <c r="A2209" s="3">
        <f t="shared" si="123"/>
        <v>160.00000000000284</v>
      </c>
      <c r="B2209" s="2">
        <v>0.82399999999999995</v>
      </c>
      <c r="C2209" s="3"/>
      <c r="D2209" s="3"/>
      <c r="E2209" s="4"/>
      <c r="F2209" s="3"/>
      <c r="G2209" s="5"/>
      <c r="H2209" s="3"/>
      <c r="J2209" s="3">
        <f t="shared" si="124"/>
        <v>160.00000000000284</v>
      </c>
      <c r="K2209" s="84" t="s">
        <v>44</v>
      </c>
      <c r="M2209" s="3"/>
    </row>
    <row r="2210" spans="1:13" x14ac:dyDescent="0.2">
      <c r="A2210" s="3">
        <f t="shared" si="123"/>
        <v>160.05000000000285</v>
      </c>
      <c r="B2210" s="2">
        <v>0.82399999999999995</v>
      </c>
      <c r="C2210" s="3"/>
      <c r="D2210" s="3"/>
      <c r="E2210" s="4"/>
      <c r="F2210" s="3"/>
      <c r="G2210" s="5"/>
      <c r="H2210" s="3"/>
      <c r="J2210" s="3">
        <f t="shared" si="124"/>
        <v>160.05000000000285</v>
      </c>
      <c r="K2210" s="84" t="s">
        <v>44</v>
      </c>
      <c r="M2210" s="3"/>
    </row>
    <row r="2211" spans="1:13" x14ac:dyDescent="0.2">
      <c r="A2211" s="3">
        <f t="shared" si="123"/>
        <v>160.10000000000286</v>
      </c>
      <c r="B2211" s="2">
        <v>0.82399999999999995</v>
      </c>
      <c r="C2211" s="3"/>
      <c r="D2211" s="3"/>
      <c r="E2211" s="4"/>
      <c r="F2211" s="3"/>
      <c r="G2211" s="5"/>
      <c r="H2211" s="3"/>
      <c r="J2211" s="3">
        <f t="shared" si="124"/>
        <v>160.10000000000286</v>
      </c>
      <c r="K2211" s="84" t="s">
        <v>44</v>
      </c>
      <c r="M2211" s="3"/>
    </row>
    <row r="2212" spans="1:13" x14ac:dyDescent="0.2">
      <c r="A2212" s="3">
        <f t="shared" si="123"/>
        <v>160.15000000000288</v>
      </c>
      <c r="B2212" s="2">
        <v>0.82399999999999995</v>
      </c>
      <c r="C2212" s="3"/>
      <c r="D2212" s="3"/>
      <c r="E2212" s="4"/>
      <c r="F2212" s="3"/>
      <c r="G2212" s="5"/>
      <c r="H2212" s="3"/>
      <c r="J2212" s="3">
        <f t="shared" si="124"/>
        <v>160.15000000000288</v>
      </c>
      <c r="K2212" s="84" t="s">
        <v>44</v>
      </c>
      <c r="M2212" s="3"/>
    </row>
    <row r="2213" spans="1:13" x14ac:dyDescent="0.2">
      <c r="A2213" s="3">
        <f t="shared" si="123"/>
        <v>160.20000000000289</v>
      </c>
      <c r="B2213" s="2">
        <v>0.82399999999999995</v>
      </c>
      <c r="C2213" s="3"/>
      <c r="D2213" s="3"/>
      <c r="E2213" s="4"/>
      <c r="F2213" s="3"/>
      <c r="G2213" s="5"/>
      <c r="H2213" s="3"/>
      <c r="J2213" s="3">
        <f t="shared" si="124"/>
        <v>160.20000000000289</v>
      </c>
      <c r="K2213" s="84" t="s">
        <v>44</v>
      </c>
      <c r="M2213" s="3"/>
    </row>
    <row r="2214" spans="1:13" x14ac:dyDescent="0.2">
      <c r="A2214" s="3">
        <f t="shared" si="123"/>
        <v>160.2500000000029</v>
      </c>
      <c r="B2214" s="2">
        <v>0.82399999999999995</v>
      </c>
      <c r="C2214" s="3"/>
      <c r="D2214" s="3"/>
      <c r="E2214" s="4"/>
      <c r="F2214" s="3"/>
      <c r="G2214" s="5"/>
      <c r="H2214" s="3"/>
      <c r="J2214" s="3">
        <f t="shared" si="124"/>
        <v>160.2500000000029</v>
      </c>
      <c r="K2214" s="84" t="s">
        <v>44</v>
      </c>
      <c r="M2214" s="3"/>
    </row>
    <row r="2215" spans="1:13" x14ac:dyDescent="0.2">
      <c r="A2215" s="3">
        <f t="shared" si="123"/>
        <v>160.30000000000291</v>
      </c>
      <c r="B2215" s="2">
        <v>0.82399999999999995</v>
      </c>
      <c r="C2215" s="3"/>
      <c r="D2215" s="3"/>
      <c r="E2215" s="4"/>
      <c r="F2215" s="3"/>
      <c r="G2215" s="5"/>
      <c r="H2215" s="3"/>
      <c r="J2215" s="3">
        <f t="shared" si="124"/>
        <v>160.30000000000291</v>
      </c>
      <c r="K2215" s="84" t="s">
        <v>44</v>
      </c>
      <c r="M2215" s="3"/>
    </row>
    <row r="2216" spans="1:13" x14ac:dyDescent="0.2">
      <c r="A2216" s="3">
        <f t="shared" si="123"/>
        <v>160.35000000000292</v>
      </c>
      <c r="B2216" s="2">
        <v>0.82399999999999995</v>
      </c>
      <c r="C2216" s="3"/>
      <c r="D2216" s="3"/>
      <c r="E2216" s="4"/>
      <c r="F2216" s="3"/>
      <c r="G2216" s="5"/>
      <c r="H2216" s="3"/>
      <c r="J2216" s="3">
        <f t="shared" si="124"/>
        <v>160.35000000000292</v>
      </c>
      <c r="K2216" s="84" t="s">
        <v>44</v>
      </c>
      <c r="M2216" s="3"/>
    </row>
    <row r="2217" spans="1:13" x14ac:dyDescent="0.2">
      <c r="A2217" s="3">
        <f t="shared" si="123"/>
        <v>160.40000000000293</v>
      </c>
      <c r="B2217" s="2">
        <v>0.82399999999999995</v>
      </c>
      <c r="C2217" s="3"/>
      <c r="D2217" s="3"/>
      <c r="E2217" s="4"/>
      <c r="F2217" s="3"/>
      <c r="G2217" s="5"/>
      <c r="H2217" s="3"/>
      <c r="J2217" s="3">
        <f t="shared" si="124"/>
        <v>160.40000000000293</v>
      </c>
      <c r="K2217" s="84" t="s">
        <v>44</v>
      </c>
      <c r="M2217" s="3"/>
    </row>
    <row r="2218" spans="1:13" x14ac:dyDescent="0.2">
      <c r="A2218" s="3">
        <f t="shared" si="123"/>
        <v>160.45000000000294</v>
      </c>
      <c r="B2218" s="2">
        <v>0.82399999999999995</v>
      </c>
      <c r="C2218" s="3"/>
      <c r="D2218" s="3"/>
      <c r="E2218" s="4"/>
      <c r="F2218" s="3"/>
      <c r="G2218" s="5"/>
      <c r="H2218" s="3"/>
      <c r="J2218" s="3">
        <f t="shared" si="124"/>
        <v>160.45000000000294</v>
      </c>
      <c r="K2218" s="84" t="s">
        <v>44</v>
      </c>
      <c r="M2218" s="3"/>
    </row>
    <row r="2219" spans="1:13" x14ac:dyDescent="0.2">
      <c r="A2219" s="3">
        <f t="shared" si="123"/>
        <v>160.50000000000296</v>
      </c>
      <c r="B2219" s="2">
        <v>0.82399999999999995</v>
      </c>
      <c r="C2219" s="3"/>
      <c r="D2219" s="3"/>
      <c r="E2219" s="4"/>
      <c r="F2219" s="3"/>
      <c r="G2219" s="5"/>
      <c r="H2219" s="3"/>
      <c r="J2219" s="3">
        <f t="shared" si="124"/>
        <v>160.50000000000296</v>
      </c>
      <c r="K2219" s="84" t="s">
        <v>44</v>
      </c>
      <c r="M2219" s="3"/>
    </row>
    <row r="2220" spans="1:13" x14ac:dyDescent="0.2">
      <c r="A2220" s="3">
        <f t="shared" si="123"/>
        <v>160.55000000000297</v>
      </c>
      <c r="B2220" s="2">
        <v>0.82299999999999995</v>
      </c>
      <c r="C2220" s="3"/>
      <c r="D2220" s="3"/>
      <c r="E2220" s="4"/>
      <c r="F2220" s="3"/>
      <c r="G2220" s="5"/>
      <c r="H2220" s="3"/>
      <c r="J2220" s="3">
        <f t="shared" si="124"/>
        <v>160.55000000000297</v>
      </c>
      <c r="K2220" s="84" t="s">
        <v>44</v>
      </c>
      <c r="M2220" s="3"/>
    </row>
    <row r="2221" spans="1:13" x14ac:dyDescent="0.2">
      <c r="A2221" s="3">
        <f t="shared" si="123"/>
        <v>160.60000000000298</v>
      </c>
      <c r="B2221" s="2">
        <v>0.82299999999999995</v>
      </c>
      <c r="C2221" s="3"/>
      <c r="D2221" s="3"/>
      <c r="E2221" s="4"/>
      <c r="F2221" s="3"/>
      <c r="G2221" s="5"/>
      <c r="H2221" s="3"/>
      <c r="J2221" s="3">
        <f t="shared" si="124"/>
        <v>160.60000000000298</v>
      </c>
      <c r="K2221" s="84" t="s">
        <v>44</v>
      </c>
      <c r="M2221" s="3"/>
    </row>
    <row r="2222" spans="1:13" x14ac:dyDescent="0.2">
      <c r="A2222" s="3">
        <f t="shared" si="123"/>
        <v>160.65000000000299</v>
      </c>
      <c r="B2222" s="2">
        <v>0.82299999999999995</v>
      </c>
      <c r="C2222" s="3"/>
      <c r="D2222" s="3"/>
      <c r="E2222" s="4"/>
      <c r="F2222" s="3"/>
      <c r="G2222" s="5"/>
      <c r="H2222" s="3"/>
      <c r="J2222" s="3">
        <f t="shared" si="124"/>
        <v>160.65000000000299</v>
      </c>
      <c r="K2222" s="84" t="s">
        <v>44</v>
      </c>
      <c r="M2222" s="3"/>
    </row>
    <row r="2223" spans="1:13" x14ac:dyDescent="0.2">
      <c r="A2223" s="3">
        <f t="shared" si="123"/>
        <v>160.700000000003</v>
      </c>
      <c r="B2223" s="2">
        <v>0.82299999999999995</v>
      </c>
      <c r="C2223" s="3"/>
      <c r="D2223" s="3"/>
      <c r="E2223" s="4"/>
      <c r="F2223" s="3"/>
      <c r="G2223" s="5"/>
      <c r="H2223" s="3"/>
      <c r="J2223" s="3">
        <f t="shared" si="124"/>
        <v>160.700000000003</v>
      </c>
      <c r="K2223" s="84" t="s">
        <v>44</v>
      </c>
      <c r="M2223" s="3"/>
    </row>
    <row r="2224" spans="1:13" x14ac:dyDescent="0.2">
      <c r="A2224" s="3">
        <f t="shared" si="123"/>
        <v>160.75000000000301</v>
      </c>
      <c r="B2224" s="2">
        <v>0.82299999999999995</v>
      </c>
      <c r="C2224" s="3"/>
      <c r="D2224" s="3"/>
      <c r="E2224" s="4"/>
      <c r="F2224" s="3"/>
      <c r="G2224" s="5"/>
      <c r="H2224" s="3"/>
      <c r="J2224" s="3">
        <f t="shared" si="124"/>
        <v>160.75000000000301</v>
      </c>
      <c r="K2224" s="84" t="s">
        <v>44</v>
      </c>
      <c r="M2224" s="3"/>
    </row>
    <row r="2225" spans="1:13" x14ac:dyDescent="0.2">
      <c r="A2225" s="3">
        <f t="shared" si="123"/>
        <v>160.80000000000302</v>
      </c>
      <c r="B2225" s="2">
        <v>0.82299999999999995</v>
      </c>
      <c r="C2225" s="3"/>
      <c r="D2225" s="3"/>
      <c r="E2225" s="4"/>
      <c r="F2225" s="3"/>
      <c r="G2225" s="5"/>
      <c r="H2225" s="3"/>
      <c r="J2225" s="3">
        <f t="shared" si="124"/>
        <v>160.80000000000302</v>
      </c>
      <c r="K2225" s="84" t="s">
        <v>44</v>
      </c>
      <c r="M2225" s="3"/>
    </row>
    <row r="2226" spans="1:13" x14ac:dyDescent="0.2">
      <c r="A2226" s="3">
        <f t="shared" si="123"/>
        <v>160.85000000000304</v>
      </c>
      <c r="B2226" s="2">
        <v>0.82299999999999995</v>
      </c>
      <c r="C2226" s="3"/>
      <c r="D2226" s="3"/>
      <c r="E2226" s="4"/>
      <c r="F2226" s="3"/>
      <c r="G2226" s="5"/>
      <c r="H2226" s="3"/>
      <c r="J2226" s="3">
        <f t="shared" si="124"/>
        <v>160.85000000000304</v>
      </c>
      <c r="K2226" s="84" t="s">
        <v>44</v>
      </c>
      <c r="M2226" s="3"/>
    </row>
    <row r="2227" spans="1:13" x14ac:dyDescent="0.2">
      <c r="A2227" s="3">
        <f t="shared" si="123"/>
        <v>160.90000000000305</v>
      </c>
      <c r="B2227" s="2">
        <v>0.82299999999999995</v>
      </c>
      <c r="C2227" s="3"/>
      <c r="D2227" s="3"/>
      <c r="E2227" s="4"/>
      <c r="F2227" s="3"/>
      <c r="G2227" s="5"/>
      <c r="H2227" s="3"/>
      <c r="J2227" s="3">
        <f t="shared" si="124"/>
        <v>160.90000000000305</v>
      </c>
      <c r="K2227" s="84" t="s">
        <v>44</v>
      </c>
      <c r="M2227" s="3"/>
    </row>
    <row r="2228" spans="1:13" x14ac:dyDescent="0.2">
      <c r="A2228" s="3">
        <f t="shared" si="123"/>
        <v>160.95000000000306</v>
      </c>
      <c r="B2228" s="2">
        <v>0.82299999999999995</v>
      </c>
      <c r="C2228" s="3"/>
      <c r="D2228" s="3"/>
      <c r="E2228" s="4"/>
      <c r="F2228" s="3"/>
      <c r="G2228" s="5"/>
      <c r="H2228" s="3"/>
      <c r="J2228" s="3">
        <f t="shared" si="124"/>
        <v>160.95000000000306</v>
      </c>
      <c r="K2228" s="84" t="s">
        <v>44</v>
      </c>
      <c r="M2228" s="3"/>
    </row>
    <row r="2229" spans="1:13" x14ac:dyDescent="0.2">
      <c r="A2229" s="3">
        <f t="shared" si="123"/>
        <v>161.00000000000307</v>
      </c>
      <c r="B2229" s="2">
        <v>0.82299999999999995</v>
      </c>
      <c r="C2229" s="3"/>
      <c r="D2229" s="3"/>
      <c r="E2229" s="4"/>
      <c r="F2229" s="3"/>
      <c r="G2229" s="5"/>
      <c r="H2229" s="3"/>
      <c r="J2229" s="3">
        <f t="shared" si="124"/>
        <v>161.00000000000307</v>
      </c>
      <c r="K2229" s="84" t="s">
        <v>44</v>
      </c>
      <c r="M2229" s="3"/>
    </row>
    <row r="2230" spans="1:13" x14ac:dyDescent="0.2">
      <c r="A2230" s="3">
        <f t="shared" si="123"/>
        <v>161.05000000000308</v>
      </c>
      <c r="B2230" s="2">
        <v>0.82299999999999995</v>
      </c>
      <c r="C2230" s="3"/>
      <c r="D2230" s="3"/>
      <c r="E2230" s="4"/>
      <c r="F2230" s="3"/>
      <c r="G2230" s="5"/>
      <c r="H2230" s="3"/>
      <c r="J2230" s="3">
        <f t="shared" si="124"/>
        <v>161.05000000000308</v>
      </c>
      <c r="K2230" s="84" t="s">
        <v>44</v>
      </c>
      <c r="M2230" s="3"/>
    </row>
    <row r="2231" spans="1:13" x14ac:dyDescent="0.2">
      <c r="A2231" s="3">
        <f t="shared" si="123"/>
        <v>161.10000000000309</v>
      </c>
      <c r="B2231" s="2">
        <v>0.82299999999999995</v>
      </c>
      <c r="C2231" s="3"/>
      <c r="D2231" s="3"/>
      <c r="E2231" s="4"/>
      <c r="F2231" s="3"/>
      <c r="G2231" s="5"/>
      <c r="H2231" s="3"/>
      <c r="J2231" s="3">
        <f t="shared" si="124"/>
        <v>161.10000000000309</v>
      </c>
      <c r="K2231" s="84" t="s">
        <v>44</v>
      </c>
      <c r="M2231" s="3"/>
    </row>
    <row r="2232" spans="1:13" x14ac:dyDescent="0.2">
      <c r="A2232" s="3">
        <f t="shared" si="123"/>
        <v>161.1500000000031</v>
      </c>
      <c r="B2232" s="2">
        <v>0.82299999999999995</v>
      </c>
      <c r="C2232" s="3"/>
      <c r="D2232" s="3"/>
      <c r="E2232" s="4"/>
      <c r="F2232" s="3"/>
      <c r="G2232" s="5"/>
      <c r="H2232" s="3"/>
      <c r="J2232" s="3">
        <f t="shared" si="124"/>
        <v>161.1500000000031</v>
      </c>
      <c r="K2232" s="84" t="s">
        <v>44</v>
      </c>
      <c r="M2232" s="3"/>
    </row>
    <row r="2233" spans="1:13" x14ac:dyDescent="0.2">
      <c r="A2233" s="3">
        <f t="shared" si="123"/>
        <v>161.20000000000312</v>
      </c>
      <c r="B2233" s="2">
        <v>0.82299999999999995</v>
      </c>
      <c r="C2233" s="3"/>
      <c r="D2233" s="3"/>
      <c r="E2233" s="4"/>
      <c r="F2233" s="3"/>
      <c r="G2233" s="5"/>
      <c r="H2233" s="3"/>
      <c r="J2233" s="3">
        <f t="shared" si="124"/>
        <v>161.20000000000312</v>
      </c>
      <c r="K2233" s="84" t="s">
        <v>44</v>
      </c>
      <c r="M2233" s="3"/>
    </row>
    <row r="2234" spans="1:13" x14ac:dyDescent="0.2">
      <c r="A2234" s="3">
        <f t="shared" si="123"/>
        <v>161.25000000000313</v>
      </c>
      <c r="B2234" s="2">
        <v>0.82299999999999995</v>
      </c>
      <c r="C2234" s="3"/>
      <c r="D2234" s="3"/>
      <c r="E2234" s="4"/>
      <c r="F2234" s="3"/>
      <c r="G2234" s="5"/>
      <c r="H2234" s="3"/>
      <c r="J2234" s="3">
        <f t="shared" si="124"/>
        <v>161.25000000000313</v>
      </c>
      <c r="K2234" s="84" t="s">
        <v>44</v>
      </c>
      <c r="M2234" s="3"/>
    </row>
    <row r="2235" spans="1:13" x14ac:dyDescent="0.2">
      <c r="A2235" s="3">
        <f t="shared" si="123"/>
        <v>161.30000000000314</v>
      </c>
      <c r="B2235" s="2">
        <v>0.82299999999999995</v>
      </c>
      <c r="C2235" s="3"/>
      <c r="D2235" s="3"/>
      <c r="E2235" s="4"/>
      <c r="F2235" s="3"/>
      <c r="G2235" s="5"/>
      <c r="H2235" s="3"/>
      <c r="J2235" s="3">
        <f t="shared" si="124"/>
        <v>161.30000000000314</v>
      </c>
      <c r="K2235" s="84" t="s">
        <v>44</v>
      </c>
      <c r="M2235" s="3"/>
    </row>
    <row r="2236" spans="1:13" x14ac:dyDescent="0.2">
      <c r="A2236" s="3">
        <f t="shared" si="123"/>
        <v>161.35000000000315</v>
      </c>
      <c r="B2236" s="2">
        <v>0.82299999999999995</v>
      </c>
      <c r="C2236" s="3"/>
      <c r="D2236" s="3"/>
      <c r="E2236" s="4"/>
      <c r="F2236" s="3"/>
      <c r="G2236" s="5"/>
      <c r="H2236" s="3"/>
      <c r="J2236" s="3">
        <f t="shared" si="124"/>
        <v>161.35000000000315</v>
      </c>
      <c r="K2236" s="84" t="s">
        <v>44</v>
      </c>
      <c r="M2236" s="3"/>
    </row>
    <row r="2237" spans="1:13" x14ac:dyDescent="0.2">
      <c r="A2237" s="3">
        <f t="shared" si="123"/>
        <v>161.40000000000316</v>
      </c>
      <c r="B2237" s="2">
        <v>0.82299999999999995</v>
      </c>
      <c r="C2237" s="3"/>
      <c r="D2237" s="3"/>
      <c r="E2237" s="4"/>
      <c r="F2237" s="3"/>
      <c r="G2237" s="5"/>
      <c r="H2237" s="3"/>
      <c r="J2237" s="3">
        <f t="shared" si="124"/>
        <v>161.40000000000316</v>
      </c>
      <c r="K2237" s="84" t="s">
        <v>44</v>
      </c>
      <c r="M2237" s="3"/>
    </row>
    <row r="2238" spans="1:13" x14ac:dyDescent="0.2">
      <c r="A2238" s="3">
        <f t="shared" si="123"/>
        <v>161.45000000000317</v>
      </c>
      <c r="B2238" s="2">
        <v>0.82299999999999995</v>
      </c>
      <c r="C2238" s="3"/>
      <c r="D2238" s="3"/>
      <c r="E2238" s="4"/>
      <c r="F2238" s="3"/>
      <c r="G2238" s="5"/>
      <c r="H2238" s="3"/>
      <c r="J2238" s="3">
        <f t="shared" si="124"/>
        <v>161.45000000000317</v>
      </c>
      <c r="K2238" s="84" t="s">
        <v>44</v>
      </c>
      <c r="M2238" s="3"/>
    </row>
    <row r="2239" spans="1:13" x14ac:dyDescent="0.2">
      <c r="A2239" s="3">
        <f t="shared" si="123"/>
        <v>161.50000000000318</v>
      </c>
      <c r="B2239" s="2">
        <v>0.82299999999999995</v>
      </c>
      <c r="C2239" s="3"/>
      <c r="D2239" s="3"/>
      <c r="E2239" s="4"/>
      <c r="F2239" s="3"/>
      <c r="G2239" s="5"/>
      <c r="H2239" s="3"/>
      <c r="J2239" s="3">
        <f t="shared" si="124"/>
        <v>161.50000000000318</v>
      </c>
      <c r="K2239" s="84" t="s">
        <v>44</v>
      </c>
      <c r="M2239" s="3"/>
    </row>
    <row r="2240" spans="1:13" x14ac:dyDescent="0.2">
      <c r="A2240" s="3">
        <f t="shared" si="123"/>
        <v>161.55000000000319</v>
      </c>
      <c r="B2240" s="2">
        <v>0.82299999999999995</v>
      </c>
      <c r="C2240" s="3"/>
      <c r="D2240" s="3"/>
      <c r="E2240" s="4"/>
      <c r="F2240" s="3"/>
      <c r="G2240" s="5"/>
      <c r="H2240" s="3"/>
      <c r="J2240" s="3">
        <f t="shared" si="124"/>
        <v>161.55000000000319</v>
      </c>
      <c r="K2240" s="84" t="s">
        <v>44</v>
      </c>
      <c r="M2240" s="3"/>
    </row>
    <row r="2241" spans="1:13" x14ac:dyDescent="0.2">
      <c r="A2241" s="3">
        <f t="shared" si="123"/>
        <v>161.60000000000321</v>
      </c>
      <c r="B2241" s="2">
        <v>0.82299999999999995</v>
      </c>
      <c r="C2241" s="3"/>
      <c r="D2241" s="3"/>
      <c r="E2241" s="4"/>
      <c r="F2241" s="3"/>
      <c r="G2241" s="5"/>
      <c r="H2241" s="3"/>
      <c r="J2241" s="3">
        <f t="shared" si="124"/>
        <v>161.60000000000321</v>
      </c>
      <c r="K2241" s="84" t="s">
        <v>44</v>
      </c>
      <c r="M2241" s="3"/>
    </row>
    <row r="2242" spans="1:13" x14ac:dyDescent="0.2">
      <c r="A2242" s="3">
        <f t="shared" si="123"/>
        <v>161.65000000000322</v>
      </c>
      <c r="B2242" s="2">
        <v>0.82299999999999995</v>
      </c>
      <c r="C2242" s="3"/>
      <c r="D2242" s="3"/>
      <c r="E2242" s="4"/>
      <c r="F2242" s="3"/>
      <c r="G2242" s="5"/>
      <c r="H2242" s="3"/>
      <c r="J2242" s="3">
        <f t="shared" si="124"/>
        <v>161.65000000000322</v>
      </c>
      <c r="K2242" s="84" t="s">
        <v>44</v>
      </c>
      <c r="M2242" s="3"/>
    </row>
    <row r="2243" spans="1:13" x14ac:dyDescent="0.2">
      <c r="A2243" s="3">
        <f t="shared" si="123"/>
        <v>161.70000000000323</v>
      </c>
      <c r="B2243" s="2">
        <v>0.82299999999999995</v>
      </c>
      <c r="C2243" s="3"/>
      <c r="D2243" s="3"/>
      <c r="E2243" s="4"/>
      <c r="F2243" s="3"/>
      <c r="G2243" s="5"/>
      <c r="H2243" s="3"/>
      <c r="J2243" s="3">
        <f t="shared" si="124"/>
        <v>161.70000000000323</v>
      </c>
      <c r="K2243" s="84" t="s">
        <v>44</v>
      </c>
      <c r="M2243" s="3"/>
    </row>
    <row r="2244" spans="1:13" x14ac:dyDescent="0.2">
      <c r="A2244" s="3">
        <f t="shared" si="123"/>
        <v>161.75000000000324</v>
      </c>
      <c r="B2244" s="2">
        <v>0.82299999999999995</v>
      </c>
      <c r="C2244" s="3"/>
      <c r="D2244" s="3"/>
      <c r="E2244" s="4"/>
      <c r="F2244" s="3"/>
      <c r="G2244" s="5"/>
      <c r="H2244" s="3"/>
      <c r="J2244" s="3">
        <f t="shared" si="124"/>
        <v>161.75000000000324</v>
      </c>
      <c r="K2244" s="84" t="s">
        <v>44</v>
      </c>
      <c r="M2244" s="3"/>
    </row>
    <row r="2245" spans="1:13" x14ac:dyDescent="0.2">
      <c r="A2245" s="3">
        <f t="shared" si="123"/>
        <v>161.80000000000325</v>
      </c>
      <c r="B2245" s="2">
        <v>0.82299999999999995</v>
      </c>
      <c r="C2245" s="3"/>
      <c r="D2245" s="3"/>
      <c r="E2245" s="4"/>
      <c r="F2245" s="3"/>
      <c r="G2245" s="5"/>
      <c r="H2245" s="3"/>
      <c r="J2245" s="3">
        <f t="shared" si="124"/>
        <v>161.80000000000325</v>
      </c>
      <c r="K2245" s="84" t="s">
        <v>44</v>
      </c>
      <c r="M2245" s="3"/>
    </row>
    <row r="2246" spans="1:13" x14ac:dyDescent="0.2">
      <c r="A2246" s="3">
        <f t="shared" si="123"/>
        <v>161.85000000000326</v>
      </c>
      <c r="B2246" s="2">
        <v>0.82299999999999995</v>
      </c>
      <c r="C2246" s="3"/>
      <c r="D2246" s="3"/>
      <c r="E2246" s="4"/>
      <c r="F2246" s="3"/>
      <c r="G2246" s="5"/>
      <c r="H2246" s="3"/>
      <c r="J2246" s="3">
        <f t="shared" si="124"/>
        <v>161.85000000000326</v>
      </c>
      <c r="K2246" s="84" t="s">
        <v>44</v>
      </c>
      <c r="M2246" s="3"/>
    </row>
    <row r="2247" spans="1:13" x14ac:dyDescent="0.2">
      <c r="A2247" s="3">
        <f t="shared" si="123"/>
        <v>161.90000000000327</v>
      </c>
      <c r="B2247" s="2">
        <v>0.82299999999999995</v>
      </c>
      <c r="C2247" s="3"/>
      <c r="D2247" s="3"/>
      <c r="E2247" s="4"/>
      <c r="F2247" s="3"/>
      <c r="G2247" s="5"/>
      <c r="H2247" s="3"/>
      <c r="J2247" s="3">
        <f t="shared" si="124"/>
        <v>161.90000000000327</v>
      </c>
      <c r="K2247" s="84" t="s">
        <v>44</v>
      </c>
      <c r="M2247" s="3"/>
    </row>
    <row r="2248" spans="1:13" x14ac:dyDescent="0.2">
      <c r="A2248" s="3">
        <f t="shared" si="123"/>
        <v>161.95000000000329</v>
      </c>
      <c r="B2248" s="2">
        <v>0.82299999999999995</v>
      </c>
      <c r="C2248" s="3"/>
      <c r="D2248" s="3"/>
      <c r="E2248" s="4"/>
      <c r="F2248" s="3"/>
      <c r="G2248" s="5"/>
      <c r="H2248" s="3"/>
      <c r="J2248" s="3">
        <f t="shared" si="124"/>
        <v>161.95000000000329</v>
      </c>
      <c r="K2248" s="84" t="s">
        <v>44</v>
      </c>
      <c r="M2248" s="3"/>
    </row>
    <row r="2249" spans="1:13" x14ac:dyDescent="0.2">
      <c r="A2249" s="3">
        <f t="shared" si="123"/>
        <v>162.0000000000033</v>
      </c>
      <c r="B2249" s="2">
        <v>0.82299999999999995</v>
      </c>
      <c r="C2249" s="3"/>
      <c r="D2249" s="3"/>
      <c r="E2249" s="4"/>
      <c r="F2249" s="3"/>
      <c r="G2249" s="5"/>
      <c r="H2249" s="3"/>
      <c r="J2249" s="3">
        <f t="shared" si="124"/>
        <v>162.0000000000033</v>
      </c>
      <c r="K2249" s="84" t="s">
        <v>44</v>
      </c>
      <c r="M2249" s="3"/>
    </row>
    <row r="2250" spans="1:13" x14ac:dyDescent="0.2">
      <c r="A2250" s="3">
        <f t="shared" ref="A2250:A2313" si="125">A2249+0.05</f>
        <v>162.05000000000331</v>
      </c>
      <c r="B2250" s="2">
        <v>0.82299999999999995</v>
      </c>
      <c r="C2250" s="3"/>
      <c r="D2250" s="3"/>
      <c r="E2250" s="4"/>
      <c r="F2250" s="3"/>
      <c r="G2250" s="5"/>
      <c r="H2250" s="3"/>
      <c r="J2250" s="3">
        <f t="shared" ref="J2250:J2313" si="126">J2249+0.05</f>
        <v>162.05000000000331</v>
      </c>
      <c r="K2250" s="84" t="s">
        <v>44</v>
      </c>
      <c r="M2250" s="3"/>
    </row>
    <row r="2251" spans="1:13" x14ac:dyDescent="0.2">
      <c r="A2251" s="3">
        <f t="shared" si="125"/>
        <v>162.10000000000332</v>
      </c>
      <c r="B2251" s="2">
        <v>0.82299999999999995</v>
      </c>
      <c r="C2251" s="3"/>
      <c r="D2251" s="3"/>
      <c r="E2251" s="4"/>
      <c r="F2251" s="3"/>
      <c r="G2251" s="5"/>
      <c r="H2251" s="3"/>
      <c r="J2251" s="3">
        <f t="shared" si="126"/>
        <v>162.10000000000332</v>
      </c>
      <c r="K2251" s="84" t="s">
        <v>44</v>
      </c>
      <c r="M2251" s="3"/>
    </row>
    <row r="2252" spans="1:13" x14ac:dyDescent="0.2">
      <c r="A2252" s="3">
        <f t="shared" si="125"/>
        <v>162.15000000000333</v>
      </c>
      <c r="B2252" s="2">
        <v>0.82299999999999995</v>
      </c>
      <c r="C2252" s="3"/>
      <c r="D2252" s="3"/>
      <c r="E2252" s="4"/>
      <c r="F2252" s="3"/>
      <c r="G2252" s="5"/>
      <c r="H2252" s="3"/>
      <c r="J2252" s="3">
        <f t="shared" si="126"/>
        <v>162.15000000000333</v>
      </c>
      <c r="K2252" s="84" t="s">
        <v>44</v>
      </c>
      <c r="M2252" s="3"/>
    </row>
    <row r="2253" spans="1:13" x14ac:dyDescent="0.2">
      <c r="A2253" s="3">
        <f t="shared" si="125"/>
        <v>162.20000000000334</v>
      </c>
      <c r="B2253" s="2">
        <v>0.82299999999999995</v>
      </c>
      <c r="C2253" s="3"/>
      <c r="D2253" s="3"/>
      <c r="E2253" s="4"/>
      <c r="F2253" s="3"/>
      <c r="G2253" s="5"/>
      <c r="H2253" s="3"/>
      <c r="J2253" s="3">
        <f t="shared" si="126"/>
        <v>162.20000000000334</v>
      </c>
      <c r="K2253" s="84" t="s">
        <v>44</v>
      </c>
      <c r="M2253" s="3"/>
    </row>
    <row r="2254" spans="1:13" x14ac:dyDescent="0.2">
      <c r="A2254" s="3">
        <f t="shared" si="125"/>
        <v>162.25000000000335</v>
      </c>
      <c r="B2254" s="2">
        <v>0.82299999999999995</v>
      </c>
      <c r="C2254" s="3"/>
      <c r="D2254" s="3"/>
      <c r="E2254" s="4"/>
      <c r="F2254" s="3"/>
      <c r="G2254" s="5"/>
      <c r="H2254" s="3"/>
      <c r="J2254" s="3">
        <f t="shared" si="126"/>
        <v>162.25000000000335</v>
      </c>
      <c r="K2254" s="84" t="s">
        <v>44</v>
      </c>
      <c r="M2254" s="3"/>
    </row>
    <row r="2255" spans="1:13" x14ac:dyDescent="0.2">
      <c r="A2255" s="3">
        <f t="shared" si="125"/>
        <v>162.30000000000337</v>
      </c>
      <c r="B2255" s="2">
        <v>0.82199999999999995</v>
      </c>
      <c r="C2255" s="3"/>
      <c r="D2255" s="3"/>
      <c r="E2255" s="4"/>
      <c r="F2255" s="3"/>
      <c r="G2255" s="5"/>
      <c r="H2255" s="3"/>
      <c r="J2255" s="3">
        <f t="shared" si="126"/>
        <v>162.30000000000337</v>
      </c>
      <c r="K2255" s="84" t="s">
        <v>44</v>
      </c>
      <c r="M2255" s="3"/>
    </row>
    <row r="2256" spans="1:13" x14ac:dyDescent="0.2">
      <c r="A2256" s="3">
        <f t="shared" si="125"/>
        <v>162.35000000000338</v>
      </c>
      <c r="B2256" s="2">
        <v>0.82199999999999995</v>
      </c>
      <c r="C2256" s="3"/>
      <c r="D2256" s="3"/>
      <c r="E2256" s="4"/>
      <c r="F2256" s="3"/>
      <c r="G2256" s="5"/>
      <c r="H2256" s="3"/>
      <c r="J2256" s="3">
        <f t="shared" si="126"/>
        <v>162.35000000000338</v>
      </c>
      <c r="K2256" s="84" t="s">
        <v>44</v>
      </c>
      <c r="M2256" s="3"/>
    </row>
    <row r="2257" spans="1:13" x14ac:dyDescent="0.2">
      <c r="A2257" s="3">
        <f t="shared" si="125"/>
        <v>162.40000000000339</v>
      </c>
      <c r="B2257" s="2">
        <v>0.82199999999999995</v>
      </c>
      <c r="C2257" s="3"/>
      <c r="D2257" s="3"/>
      <c r="E2257" s="4"/>
      <c r="F2257" s="3"/>
      <c r="G2257" s="5"/>
      <c r="H2257" s="3"/>
      <c r="J2257" s="3">
        <f t="shared" si="126"/>
        <v>162.40000000000339</v>
      </c>
      <c r="K2257" s="84" t="s">
        <v>44</v>
      </c>
      <c r="M2257" s="3"/>
    </row>
    <row r="2258" spans="1:13" x14ac:dyDescent="0.2">
      <c r="A2258" s="3">
        <f t="shared" si="125"/>
        <v>162.4500000000034</v>
      </c>
      <c r="B2258" s="2">
        <v>0.82199999999999995</v>
      </c>
      <c r="C2258" s="3"/>
      <c r="D2258" s="3"/>
      <c r="E2258" s="4"/>
      <c r="F2258" s="3"/>
      <c r="G2258" s="5"/>
      <c r="H2258" s="3"/>
      <c r="J2258" s="3">
        <f t="shared" si="126"/>
        <v>162.4500000000034</v>
      </c>
      <c r="K2258" s="84" t="s">
        <v>44</v>
      </c>
      <c r="M2258" s="3"/>
    </row>
    <row r="2259" spans="1:13" x14ac:dyDescent="0.2">
      <c r="A2259" s="3">
        <f t="shared" si="125"/>
        <v>162.50000000000341</v>
      </c>
      <c r="B2259" s="2">
        <v>0.82199999999999995</v>
      </c>
      <c r="C2259" s="3"/>
      <c r="D2259" s="3"/>
      <c r="E2259" s="4"/>
      <c r="F2259" s="3"/>
      <c r="G2259" s="5"/>
      <c r="H2259" s="3"/>
      <c r="J2259" s="3">
        <f t="shared" si="126"/>
        <v>162.50000000000341</v>
      </c>
      <c r="K2259" s="84" t="s">
        <v>44</v>
      </c>
      <c r="M2259" s="3"/>
    </row>
    <row r="2260" spans="1:13" x14ac:dyDescent="0.2">
      <c r="A2260" s="3">
        <f t="shared" si="125"/>
        <v>162.55000000000342</v>
      </c>
      <c r="B2260" s="2">
        <v>0.82199999999999995</v>
      </c>
      <c r="C2260" s="3"/>
      <c r="D2260" s="3"/>
      <c r="E2260" s="4"/>
      <c r="F2260" s="3"/>
      <c r="G2260" s="5"/>
      <c r="H2260" s="3"/>
      <c r="J2260" s="3">
        <f t="shared" si="126"/>
        <v>162.55000000000342</v>
      </c>
      <c r="K2260" s="84" t="s">
        <v>44</v>
      </c>
      <c r="M2260" s="3"/>
    </row>
    <row r="2261" spans="1:13" x14ac:dyDescent="0.2">
      <c r="A2261" s="3">
        <f t="shared" si="125"/>
        <v>162.60000000000343</v>
      </c>
      <c r="B2261" s="2">
        <v>0.82199999999999995</v>
      </c>
      <c r="C2261" s="3"/>
      <c r="D2261" s="3"/>
      <c r="E2261" s="4"/>
      <c r="F2261" s="3"/>
      <c r="G2261" s="5"/>
      <c r="H2261" s="3"/>
      <c r="J2261" s="3">
        <f t="shared" si="126"/>
        <v>162.60000000000343</v>
      </c>
      <c r="K2261" s="84" t="s">
        <v>44</v>
      </c>
      <c r="M2261" s="3"/>
    </row>
    <row r="2262" spans="1:13" x14ac:dyDescent="0.2">
      <c r="A2262" s="3">
        <f t="shared" si="125"/>
        <v>162.65000000000344</v>
      </c>
      <c r="B2262" s="2">
        <v>0.82199999999999995</v>
      </c>
      <c r="C2262" s="3"/>
      <c r="D2262" s="3"/>
      <c r="E2262" s="4"/>
      <c r="F2262" s="3"/>
      <c r="G2262" s="5"/>
      <c r="H2262" s="3"/>
      <c r="J2262" s="3">
        <f t="shared" si="126"/>
        <v>162.65000000000344</v>
      </c>
      <c r="K2262" s="84" t="s">
        <v>44</v>
      </c>
      <c r="M2262" s="3"/>
    </row>
    <row r="2263" spans="1:13" x14ac:dyDescent="0.2">
      <c r="A2263" s="3">
        <f t="shared" si="125"/>
        <v>162.70000000000346</v>
      </c>
      <c r="B2263" s="2">
        <v>0.82199999999999995</v>
      </c>
      <c r="C2263" s="3"/>
      <c r="D2263" s="3"/>
      <c r="E2263" s="4"/>
      <c r="F2263" s="3"/>
      <c r="G2263" s="5"/>
      <c r="H2263" s="3"/>
      <c r="J2263" s="3">
        <f t="shared" si="126"/>
        <v>162.70000000000346</v>
      </c>
      <c r="K2263" s="84" t="s">
        <v>44</v>
      </c>
      <c r="M2263" s="3"/>
    </row>
    <row r="2264" spans="1:13" x14ac:dyDescent="0.2">
      <c r="A2264" s="3">
        <f t="shared" si="125"/>
        <v>162.75000000000347</v>
      </c>
      <c r="B2264" s="2">
        <v>0.82199999999999995</v>
      </c>
      <c r="C2264" s="3"/>
      <c r="D2264" s="3"/>
      <c r="E2264" s="4"/>
      <c r="F2264" s="3"/>
      <c r="G2264" s="5"/>
      <c r="H2264" s="3"/>
      <c r="J2264" s="3">
        <f t="shared" si="126"/>
        <v>162.75000000000347</v>
      </c>
      <c r="K2264" s="84" t="s">
        <v>44</v>
      </c>
      <c r="M2264" s="3"/>
    </row>
    <row r="2265" spans="1:13" x14ac:dyDescent="0.2">
      <c r="A2265" s="3">
        <f t="shared" si="125"/>
        <v>162.80000000000348</v>
      </c>
      <c r="B2265" s="2">
        <v>0.82199999999999995</v>
      </c>
      <c r="C2265" s="3"/>
      <c r="D2265" s="3"/>
      <c r="E2265" s="4"/>
      <c r="F2265" s="3"/>
      <c r="G2265" s="5"/>
      <c r="H2265" s="3"/>
      <c r="J2265" s="3">
        <f t="shared" si="126"/>
        <v>162.80000000000348</v>
      </c>
      <c r="K2265" s="84" t="s">
        <v>44</v>
      </c>
      <c r="M2265" s="3"/>
    </row>
    <row r="2266" spans="1:13" x14ac:dyDescent="0.2">
      <c r="A2266" s="3">
        <f t="shared" si="125"/>
        <v>162.85000000000349</v>
      </c>
      <c r="B2266" s="2">
        <v>0.82199999999999995</v>
      </c>
      <c r="C2266" s="3"/>
      <c r="D2266" s="3"/>
      <c r="E2266" s="4"/>
      <c r="F2266" s="3"/>
      <c r="G2266" s="5"/>
      <c r="H2266" s="3"/>
      <c r="J2266" s="3">
        <f t="shared" si="126"/>
        <v>162.85000000000349</v>
      </c>
      <c r="K2266" s="84" t="s">
        <v>44</v>
      </c>
      <c r="M2266" s="3"/>
    </row>
    <row r="2267" spans="1:13" x14ac:dyDescent="0.2">
      <c r="A2267" s="3">
        <f t="shared" si="125"/>
        <v>162.9000000000035</v>
      </c>
      <c r="B2267" s="2">
        <v>0.82199999999999995</v>
      </c>
      <c r="C2267" s="3"/>
      <c r="D2267" s="3"/>
      <c r="E2267" s="4"/>
      <c r="F2267" s="3"/>
      <c r="G2267" s="5"/>
      <c r="H2267" s="3"/>
      <c r="J2267" s="3">
        <f t="shared" si="126"/>
        <v>162.9000000000035</v>
      </c>
      <c r="K2267" s="84" t="s">
        <v>44</v>
      </c>
      <c r="M2267" s="3"/>
    </row>
    <row r="2268" spans="1:13" x14ac:dyDescent="0.2">
      <c r="A2268" s="3">
        <f t="shared" si="125"/>
        <v>162.95000000000351</v>
      </c>
      <c r="B2268" s="2">
        <v>0.82199999999999995</v>
      </c>
      <c r="C2268" s="3"/>
      <c r="D2268" s="3"/>
      <c r="E2268" s="4"/>
      <c r="F2268" s="3"/>
      <c r="G2268" s="5"/>
      <c r="H2268" s="3"/>
      <c r="J2268" s="3">
        <f t="shared" si="126"/>
        <v>162.95000000000351</v>
      </c>
      <c r="K2268" s="84" t="s">
        <v>44</v>
      </c>
      <c r="M2268" s="3"/>
    </row>
    <row r="2269" spans="1:13" x14ac:dyDescent="0.2">
      <c r="A2269" s="3">
        <f t="shared" si="125"/>
        <v>163.00000000000352</v>
      </c>
      <c r="B2269" s="2">
        <v>0.82199999999999995</v>
      </c>
      <c r="C2269" s="3"/>
      <c r="D2269" s="3"/>
      <c r="E2269" s="4"/>
      <c r="F2269" s="3"/>
      <c r="G2269" s="5"/>
      <c r="H2269" s="3"/>
      <c r="J2269" s="3">
        <f t="shared" si="126"/>
        <v>163.00000000000352</v>
      </c>
      <c r="K2269" s="84" t="s">
        <v>44</v>
      </c>
      <c r="M2269" s="3"/>
    </row>
    <row r="2270" spans="1:13" x14ac:dyDescent="0.2">
      <c r="A2270" s="3">
        <f t="shared" si="125"/>
        <v>163.05000000000354</v>
      </c>
      <c r="B2270" s="2">
        <v>0.82199999999999995</v>
      </c>
      <c r="C2270" s="3"/>
      <c r="D2270" s="3"/>
      <c r="E2270" s="4"/>
      <c r="F2270" s="3"/>
      <c r="G2270" s="5"/>
      <c r="H2270" s="3"/>
      <c r="J2270" s="3">
        <f t="shared" si="126"/>
        <v>163.05000000000354</v>
      </c>
      <c r="K2270" s="84" t="s">
        <v>44</v>
      </c>
      <c r="M2270" s="3"/>
    </row>
    <row r="2271" spans="1:13" x14ac:dyDescent="0.2">
      <c r="A2271" s="3">
        <f t="shared" si="125"/>
        <v>163.10000000000355</v>
      </c>
      <c r="B2271" s="2">
        <v>0.82199999999999995</v>
      </c>
      <c r="C2271" s="3"/>
      <c r="D2271" s="3"/>
      <c r="E2271" s="4"/>
      <c r="F2271" s="3"/>
      <c r="G2271" s="5"/>
      <c r="H2271" s="3"/>
      <c r="J2271" s="3">
        <f t="shared" si="126"/>
        <v>163.10000000000355</v>
      </c>
      <c r="K2271" s="84" t="s">
        <v>44</v>
      </c>
      <c r="M2271" s="3"/>
    </row>
    <row r="2272" spans="1:13" x14ac:dyDescent="0.2">
      <c r="A2272" s="3">
        <f t="shared" si="125"/>
        <v>163.15000000000356</v>
      </c>
      <c r="B2272" s="2">
        <v>0.82199999999999995</v>
      </c>
      <c r="C2272" s="3"/>
      <c r="D2272" s="3"/>
      <c r="E2272" s="4"/>
      <c r="F2272" s="3"/>
      <c r="G2272" s="5"/>
      <c r="H2272" s="3"/>
      <c r="J2272" s="3">
        <f t="shared" si="126"/>
        <v>163.15000000000356</v>
      </c>
      <c r="K2272" s="84" t="s">
        <v>44</v>
      </c>
      <c r="M2272" s="3"/>
    </row>
    <row r="2273" spans="1:13" x14ac:dyDescent="0.2">
      <c r="A2273" s="3">
        <f t="shared" si="125"/>
        <v>163.20000000000357</v>
      </c>
      <c r="B2273" s="2">
        <v>0.82199999999999995</v>
      </c>
      <c r="C2273" s="3"/>
      <c r="D2273" s="3"/>
      <c r="E2273" s="4"/>
      <c r="F2273" s="3"/>
      <c r="G2273" s="5"/>
      <c r="H2273" s="3"/>
      <c r="J2273" s="3">
        <f t="shared" si="126"/>
        <v>163.20000000000357</v>
      </c>
      <c r="K2273" s="84" t="s">
        <v>44</v>
      </c>
      <c r="M2273" s="3"/>
    </row>
    <row r="2274" spans="1:13" x14ac:dyDescent="0.2">
      <c r="A2274" s="3">
        <f t="shared" si="125"/>
        <v>163.25000000000358</v>
      </c>
      <c r="B2274" s="2">
        <v>0.82199999999999995</v>
      </c>
      <c r="C2274" s="3"/>
      <c r="D2274" s="3"/>
      <c r="E2274" s="4"/>
      <c r="F2274" s="3"/>
      <c r="G2274" s="5"/>
      <c r="H2274" s="3"/>
      <c r="J2274" s="3">
        <f t="shared" si="126"/>
        <v>163.25000000000358</v>
      </c>
      <c r="K2274" s="84" t="s">
        <v>44</v>
      </c>
      <c r="M2274" s="3"/>
    </row>
    <row r="2275" spans="1:13" x14ac:dyDescent="0.2">
      <c r="A2275" s="3">
        <f t="shared" si="125"/>
        <v>163.30000000000359</v>
      </c>
      <c r="B2275" s="2">
        <v>0.82199999999999995</v>
      </c>
      <c r="C2275" s="3"/>
      <c r="D2275" s="3"/>
      <c r="E2275" s="4"/>
      <c r="F2275" s="3"/>
      <c r="G2275" s="5"/>
      <c r="H2275" s="3"/>
      <c r="J2275" s="3">
        <f t="shared" si="126"/>
        <v>163.30000000000359</v>
      </c>
      <c r="K2275" s="84" t="s">
        <v>44</v>
      </c>
      <c r="M2275" s="3"/>
    </row>
    <row r="2276" spans="1:13" x14ac:dyDescent="0.2">
      <c r="A2276" s="3">
        <f t="shared" si="125"/>
        <v>163.3500000000036</v>
      </c>
      <c r="B2276" s="2">
        <v>0.82199999999999995</v>
      </c>
      <c r="C2276" s="3"/>
      <c r="D2276" s="3"/>
      <c r="E2276" s="4"/>
      <c r="F2276" s="3"/>
      <c r="G2276" s="5"/>
      <c r="H2276" s="3"/>
      <c r="J2276" s="3">
        <f t="shared" si="126"/>
        <v>163.3500000000036</v>
      </c>
      <c r="K2276" s="84" t="s">
        <v>44</v>
      </c>
      <c r="M2276" s="3"/>
    </row>
    <row r="2277" spans="1:13" x14ac:dyDescent="0.2">
      <c r="A2277" s="3">
        <f t="shared" si="125"/>
        <v>163.40000000000362</v>
      </c>
      <c r="B2277" s="2">
        <v>0.82199999999999995</v>
      </c>
      <c r="C2277" s="3"/>
      <c r="D2277" s="3"/>
      <c r="E2277" s="4"/>
      <c r="F2277" s="3"/>
      <c r="G2277" s="5"/>
      <c r="H2277" s="3"/>
      <c r="J2277" s="3">
        <f t="shared" si="126"/>
        <v>163.40000000000362</v>
      </c>
      <c r="K2277" s="84" t="s">
        <v>44</v>
      </c>
      <c r="M2277" s="3"/>
    </row>
    <row r="2278" spans="1:13" x14ac:dyDescent="0.2">
      <c r="A2278" s="3">
        <f t="shared" si="125"/>
        <v>163.45000000000363</v>
      </c>
      <c r="B2278" s="2">
        <v>0.82199999999999995</v>
      </c>
      <c r="C2278" s="3"/>
      <c r="D2278" s="3"/>
      <c r="E2278" s="4"/>
      <c r="F2278" s="3"/>
      <c r="G2278" s="5"/>
      <c r="H2278" s="3"/>
      <c r="J2278" s="3">
        <f t="shared" si="126"/>
        <v>163.45000000000363</v>
      </c>
      <c r="K2278" s="84" t="s">
        <v>44</v>
      </c>
      <c r="M2278" s="3"/>
    </row>
    <row r="2279" spans="1:13" x14ac:dyDescent="0.2">
      <c r="A2279" s="3">
        <f t="shared" si="125"/>
        <v>163.50000000000364</v>
      </c>
      <c r="B2279" s="2">
        <v>0.82199999999999995</v>
      </c>
      <c r="C2279" s="3"/>
      <c r="D2279" s="3"/>
      <c r="E2279" s="4"/>
      <c r="F2279" s="3"/>
      <c r="G2279" s="5"/>
      <c r="H2279" s="3"/>
      <c r="J2279" s="3">
        <f t="shared" si="126"/>
        <v>163.50000000000364</v>
      </c>
      <c r="K2279" s="84" t="s">
        <v>44</v>
      </c>
      <c r="M2279" s="3"/>
    </row>
    <row r="2280" spans="1:13" x14ac:dyDescent="0.2">
      <c r="A2280" s="3">
        <f t="shared" si="125"/>
        <v>163.55000000000365</v>
      </c>
      <c r="B2280" s="2">
        <v>0.82199999999999995</v>
      </c>
      <c r="C2280" s="3"/>
      <c r="D2280" s="3"/>
      <c r="E2280" s="4"/>
      <c r="F2280" s="3"/>
      <c r="G2280" s="5"/>
      <c r="H2280" s="3"/>
      <c r="J2280" s="3">
        <f t="shared" si="126"/>
        <v>163.55000000000365</v>
      </c>
      <c r="K2280" s="84" t="s">
        <v>44</v>
      </c>
      <c r="M2280" s="3"/>
    </row>
    <row r="2281" spans="1:13" x14ac:dyDescent="0.2">
      <c r="A2281" s="3">
        <f t="shared" si="125"/>
        <v>163.60000000000366</v>
      </c>
      <c r="B2281" s="2">
        <v>0.82199999999999995</v>
      </c>
      <c r="C2281" s="3"/>
      <c r="D2281" s="3"/>
      <c r="E2281" s="4"/>
      <c r="F2281" s="3"/>
      <c r="G2281" s="5"/>
      <c r="H2281" s="3"/>
      <c r="J2281" s="3">
        <f t="shared" si="126"/>
        <v>163.60000000000366</v>
      </c>
      <c r="K2281" s="84" t="s">
        <v>44</v>
      </c>
      <c r="M2281" s="3"/>
    </row>
    <row r="2282" spans="1:13" x14ac:dyDescent="0.2">
      <c r="A2282" s="3">
        <f t="shared" si="125"/>
        <v>163.65000000000367</v>
      </c>
      <c r="B2282" s="2">
        <v>0.82199999999999995</v>
      </c>
      <c r="C2282" s="3"/>
      <c r="D2282" s="3"/>
      <c r="E2282" s="4"/>
      <c r="F2282" s="3"/>
      <c r="G2282" s="5"/>
      <c r="H2282" s="3"/>
      <c r="J2282" s="3">
        <f t="shared" si="126"/>
        <v>163.65000000000367</v>
      </c>
      <c r="K2282" s="84" t="s">
        <v>44</v>
      </c>
      <c r="M2282" s="3"/>
    </row>
    <row r="2283" spans="1:13" x14ac:dyDescent="0.2">
      <c r="A2283" s="3">
        <f t="shared" si="125"/>
        <v>163.70000000000368</v>
      </c>
      <c r="B2283" s="2">
        <v>0.82199999999999995</v>
      </c>
      <c r="C2283" s="3"/>
      <c r="D2283" s="3"/>
      <c r="E2283" s="4"/>
      <c r="F2283" s="3"/>
      <c r="G2283" s="5"/>
      <c r="H2283" s="3"/>
      <c r="J2283" s="3">
        <f t="shared" si="126"/>
        <v>163.70000000000368</v>
      </c>
      <c r="K2283" s="84" t="s">
        <v>44</v>
      </c>
      <c r="M2283" s="3"/>
    </row>
    <row r="2284" spans="1:13" x14ac:dyDescent="0.2">
      <c r="A2284" s="3">
        <f t="shared" si="125"/>
        <v>163.75000000000369</v>
      </c>
      <c r="B2284" s="2">
        <v>0.82199999999999995</v>
      </c>
      <c r="C2284" s="3"/>
      <c r="D2284" s="3"/>
      <c r="E2284" s="4"/>
      <c r="F2284" s="3"/>
      <c r="G2284" s="5"/>
      <c r="H2284" s="3"/>
      <c r="J2284" s="3">
        <f t="shared" si="126"/>
        <v>163.75000000000369</v>
      </c>
      <c r="K2284" s="84" t="s">
        <v>44</v>
      </c>
      <c r="M2284" s="3"/>
    </row>
    <row r="2285" spans="1:13" x14ac:dyDescent="0.2">
      <c r="A2285" s="3">
        <f t="shared" si="125"/>
        <v>163.80000000000371</v>
      </c>
      <c r="B2285" s="2">
        <v>0.82199999999999995</v>
      </c>
      <c r="C2285" s="3"/>
      <c r="D2285" s="3"/>
      <c r="E2285" s="4"/>
      <c r="F2285" s="3"/>
      <c r="G2285" s="5"/>
      <c r="H2285" s="3"/>
      <c r="J2285" s="3">
        <f t="shared" si="126"/>
        <v>163.80000000000371</v>
      </c>
      <c r="K2285" s="84" t="s">
        <v>44</v>
      </c>
      <c r="M2285" s="3"/>
    </row>
    <row r="2286" spans="1:13" x14ac:dyDescent="0.2">
      <c r="A2286" s="3">
        <f t="shared" si="125"/>
        <v>163.85000000000372</v>
      </c>
      <c r="B2286" s="2">
        <v>0.82199999999999995</v>
      </c>
      <c r="C2286" s="3"/>
      <c r="D2286" s="3"/>
      <c r="E2286" s="4"/>
      <c r="F2286" s="3"/>
      <c r="G2286" s="5"/>
      <c r="H2286" s="3"/>
      <c r="J2286" s="3">
        <f t="shared" si="126"/>
        <v>163.85000000000372</v>
      </c>
      <c r="K2286" s="84" t="s">
        <v>44</v>
      </c>
      <c r="M2286" s="3"/>
    </row>
    <row r="2287" spans="1:13" x14ac:dyDescent="0.2">
      <c r="A2287" s="3">
        <f t="shared" si="125"/>
        <v>163.90000000000373</v>
      </c>
      <c r="B2287" s="2">
        <v>0.82199999999999995</v>
      </c>
      <c r="C2287" s="3"/>
      <c r="D2287" s="3"/>
      <c r="E2287" s="4"/>
      <c r="F2287" s="3"/>
      <c r="G2287" s="5"/>
      <c r="H2287" s="3"/>
      <c r="J2287" s="3">
        <f t="shared" si="126"/>
        <v>163.90000000000373</v>
      </c>
      <c r="K2287" s="84" t="s">
        <v>44</v>
      </c>
      <c r="M2287" s="3"/>
    </row>
    <row r="2288" spans="1:13" x14ac:dyDescent="0.2">
      <c r="A2288" s="3">
        <f t="shared" si="125"/>
        <v>163.95000000000374</v>
      </c>
      <c r="B2288" s="2">
        <v>0.82199999999999995</v>
      </c>
      <c r="C2288" s="3"/>
      <c r="D2288" s="3"/>
      <c r="E2288" s="4"/>
      <c r="F2288" s="3"/>
      <c r="G2288" s="5"/>
      <c r="H2288" s="3"/>
      <c r="J2288" s="3">
        <f t="shared" si="126"/>
        <v>163.95000000000374</v>
      </c>
      <c r="K2288" s="84" t="s">
        <v>44</v>
      </c>
      <c r="M2288" s="3"/>
    </row>
    <row r="2289" spans="1:13" x14ac:dyDescent="0.2">
      <c r="A2289" s="3">
        <f t="shared" si="125"/>
        <v>164.00000000000375</v>
      </c>
      <c r="B2289" s="2">
        <v>0.82199999999999995</v>
      </c>
      <c r="C2289" s="3"/>
      <c r="D2289" s="3"/>
      <c r="E2289" s="4"/>
      <c r="F2289" s="3"/>
      <c r="G2289" s="5"/>
      <c r="H2289" s="3"/>
      <c r="J2289" s="3">
        <f t="shared" si="126"/>
        <v>164.00000000000375</v>
      </c>
      <c r="K2289" s="84" t="s">
        <v>44</v>
      </c>
      <c r="M2289" s="3"/>
    </row>
    <row r="2290" spans="1:13" x14ac:dyDescent="0.2">
      <c r="A2290" s="3">
        <f t="shared" si="125"/>
        <v>164.05000000000376</v>
      </c>
      <c r="B2290" s="2">
        <v>0.82099999999999995</v>
      </c>
      <c r="C2290" s="3"/>
      <c r="D2290" s="3"/>
      <c r="E2290" s="4"/>
      <c r="F2290" s="3"/>
      <c r="G2290" s="5"/>
      <c r="H2290" s="3"/>
      <c r="J2290" s="3">
        <f t="shared" si="126"/>
        <v>164.05000000000376</v>
      </c>
      <c r="K2290" s="84" t="s">
        <v>44</v>
      </c>
      <c r="M2290" s="3"/>
    </row>
    <row r="2291" spans="1:13" x14ac:dyDescent="0.2">
      <c r="A2291" s="3">
        <f t="shared" si="125"/>
        <v>164.10000000000377</v>
      </c>
      <c r="B2291" s="2">
        <v>0.82099999999999995</v>
      </c>
      <c r="C2291" s="3"/>
      <c r="D2291" s="3"/>
      <c r="E2291" s="4"/>
      <c r="F2291" s="3"/>
      <c r="G2291" s="5"/>
      <c r="H2291" s="3"/>
      <c r="J2291" s="3">
        <f t="shared" si="126"/>
        <v>164.10000000000377</v>
      </c>
      <c r="K2291" s="84" t="s">
        <v>44</v>
      </c>
      <c r="M2291" s="3"/>
    </row>
    <row r="2292" spans="1:13" x14ac:dyDescent="0.2">
      <c r="A2292" s="3">
        <f t="shared" si="125"/>
        <v>164.15000000000379</v>
      </c>
      <c r="B2292" s="2">
        <v>0.82099999999999995</v>
      </c>
      <c r="C2292" s="3"/>
      <c r="D2292" s="3"/>
      <c r="E2292" s="4"/>
      <c r="F2292" s="3"/>
      <c r="G2292" s="5"/>
      <c r="H2292" s="3"/>
      <c r="J2292" s="3">
        <f t="shared" si="126"/>
        <v>164.15000000000379</v>
      </c>
      <c r="K2292" s="84" t="s">
        <v>44</v>
      </c>
      <c r="M2292" s="3"/>
    </row>
    <row r="2293" spans="1:13" x14ac:dyDescent="0.2">
      <c r="A2293" s="3">
        <f t="shared" si="125"/>
        <v>164.2000000000038</v>
      </c>
      <c r="B2293" s="2">
        <v>0.82099999999999995</v>
      </c>
      <c r="C2293" s="3"/>
      <c r="D2293" s="3"/>
      <c r="E2293" s="4"/>
      <c r="F2293" s="3"/>
      <c r="G2293" s="5"/>
      <c r="H2293" s="3"/>
      <c r="J2293" s="3">
        <f t="shared" si="126"/>
        <v>164.2000000000038</v>
      </c>
      <c r="K2293" s="84" t="s">
        <v>44</v>
      </c>
      <c r="M2293" s="3"/>
    </row>
    <row r="2294" spans="1:13" x14ac:dyDescent="0.2">
      <c r="A2294" s="3">
        <f t="shared" si="125"/>
        <v>164.25000000000381</v>
      </c>
      <c r="B2294" s="2">
        <v>0.82099999999999995</v>
      </c>
      <c r="C2294" s="3"/>
      <c r="D2294" s="3"/>
      <c r="E2294" s="4"/>
      <c r="F2294" s="3"/>
      <c r="G2294" s="5"/>
      <c r="H2294" s="3"/>
      <c r="J2294" s="3">
        <f t="shared" si="126"/>
        <v>164.25000000000381</v>
      </c>
      <c r="K2294" s="84" t="s">
        <v>44</v>
      </c>
      <c r="M2294" s="3"/>
    </row>
    <row r="2295" spans="1:13" x14ac:dyDescent="0.2">
      <c r="A2295" s="3">
        <f t="shared" si="125"/>
        <v>164.30000000000382</v>
      </c>
      <c r="B2295" s="2">
        <v>0.82099999999999995</v>
      </c>
      <c r="C2295" s="3"/>
      <c r="D2295" s="3"/>
      <c r="E2295" s="4"/>
      <c r="F2295" s="3"/>
      <c r="G2295" s="5"/>
      <c r="H2295" s="3"/>
      <c r="J2295" s="3">
        <f t="shared" si="126"/>
        <v>164.30000000000382</v>
      </c>
      <c r="K2295" s="84" t="s">
        <v>44</v>
      </c>
      <c r="M2295" s="3"/>
    </row>
    <row r="2296" spans="1:13" x14ac:dyDescent="0.2">
      <c r="A2296" s="3">
        <f t="shared" si="125"/>
        <v>164.35000000000383</v>
      </c>
      <c r="B2296" s="2">
        <v>0.82099999999999995</v>
      </c>
      <c r="C2296" s="3"/>
      <c r="D2296" s="3"/>
      <c r="E2296" s="4"/>
      <c r="F2296" s="3"/>
      <c r="G2296" s="5"/>
      <c r="H2296" s="3"/>
      <c r="J2296" s="3">
        <f t="shared" si="126"/>
        <v>164.35000000000383</v>
      </c>
      <c r="K2296" s="84" t="s">
        <v>44</v>
      </c>
      <c r="M2296" s="3"/>
    </row>
    <row r="2297" spans="1:13" x14ac:dyDescent="0.2">
      <c r="A2297" s="3">
        <f t="shared" si="125"/>
        <v>164.40000000000384</v>
      </c>
      <c r="B2297" s="2">
        <v>0.82099999999999995</v>
      </c>
      <c r="C2297" s="3"/>
      <c r="D2297" s="3"/>
      <c r="E2297" s="4"/>
      <c r="F2297" s="3"/>
      <c r="G2297" s="5"/>
      <c r="H2297" s="3"/>
      <c r="J2297" s="3">
        <f t="shared" si="126"/>
        <v>164.40000000000384</v>
      </c>
      <c r="K2297" s="84" t="s">
        <v>44</v>
      </c>
      <c r="M2297" s="3"/>
    </row>
    <row r="2298" spans="1:13" x14ac:dyDescent="0.2">
      <c r="A2298" s="3">
        <f t="shared" si="125"/>
        <v>164.45000000000385</v>
      </c>
      <c r="B2298" s="2">
        <v>0.82099999999999995</v>
      </c>
      <c r="C2298" s="3"/>
      <c r="D2298" s="3"/>
      <c r="E2298" s="4"/>
      <c r="F2298" s="3"/>
      <c r="G2298" s="5"/>
      <c r="H2298" s="3"/>
      <c r="J2298" s="3">
        <f t="shared" si="126"/>
        <v>164.45000000000385</v>
      </c>
      <c r="K2298" s="84" t="s">
        <v>44</v>
      </c>
      <c r="M2298" s="3"/>
    </row>
    <row r="2299" spans="1:13" x14ac:dyDescent="0.2">
      <c r="A2299" s="3">
        <f t="shared" si="125"/>
        <v>164.50000000000387</v>
      </c>
      <c r="B2299" s="2">
        <v>0.82099999999999995</v>
      </c>
      <c r="C2299" s="3"/>
      <c r="D2299" s="3"/>
      <c r="E2299" s="4"/>
      <c r="F2299" s="3"/>
      <c r="G2299" s="5"/>
      <c r="H2299" s="3"/>
      <c r="J2299" s="3">
        <f t="shared" si="126"/>
        <v>164.50000000000387</v>
      </c>
      <c r="K2299" s="84" t="s">
        <v>44</v>
      </c>
      <c r="M2299" s="3"/>
    </row>
    <row r="2300" spans="1:13" x14ac:dyDescent="0.2">
      <c r="A2300" s="3">
        <f t="shared" si="125"/>
        <v>164.55000000000388</v>
      </c>
      <c r="B2300" s="2">
        <v>0.82099999999999995</v>
      </c>
      <c r="C2300" s="3"/>
      <c r="D2300" s="3"/>
      <c r="E2300" s="4"/>
      <c r="F2300" s="3"/>
      <c r="G2300" s="5"/>
      <c r="H2300" s="3"/>
      <c r="J2300" s="3">
        <f t="shared" si="126"/>
        <v>164.55000000000388</v>
      </c>
      <c r="K2300" s="84" t="s">
        <v>44</v>
      </c>
      <c r="M2300" s="3"/>
    </row>
    <row r="2301" spans="1:13" x14ac:dyDescent="0.2">
      <c r="A2301" s="3">
        <f t="shared" si="125"/>
        <v>164.60000000000389</v>
      </c>
      <c r="B2301" s="2">
        <v>0.82099999999999995</v>
      </c>
      <c r="C2301" s="3"/>
      <c r="D2301" s="3"/>
      <c r="E2301" s="4"/>
      <c r="F2301" s="3"/>
      <c r="G2301" s="5"/>
      <c r="H2301" s="3"/>
      <c r="J2301" s="3">
        <f t="shared" si="126"/>
        <v>164.60000000000389</v>
      </c>
      <c r="K2301" s="84" t="s">
        <v>44</v>
      </c>
      <c r="M2301" s="3"/>
    </row>
    <row r="2302" spans="1:13" x14ac:dyDescent="0.2">
      <c r="A2302" s="3">
        <f t="shared" si="125"/>
        <v>164.6500000000039</v>
      </c>
      <c r="B2302" s="2">
        <v>0.82099999999999995</v>
      </c>
      <c r="C2302" s="3"/>
      <c r="D2302" s="3"/>
      <c r="E2302" s="4"/>
      <c r="F2302" s="3"/>
      <c r="G2302" s="5"/>
      <c r="H2302" s="3"/>
      <c r="J2302" s="3">
        <f t="shared" si="126"/>
        <v>164.6500000000039</v>
      </c>
      <c r="K2302" s="84" t="s">
        <v>44</v>
      </c>
      <c r="M2302" s="3"/>
    </row>
    <row r="2303" spans="1:13" x14ac:dyDescent="0.2">
      <c r="A2303" s="3">
        <f t="shared" si="125"/>
        <v>164.70000000000391</v>
      </c>
      <c r="B2303" s="2">
        <v>0.82099999999999995</v>
      </c>
      <c r="C2303" s="3"/>
      <c r="D2303" s="3"/>
      <c r="E2303" s="4"/>
      <c r="F2303" s="3"/>
      <c r="G2303" s="5"/>
      <c r="H2303" s="3"/>
      <c r="J2303" s="3">
        <f t="shared" si="126"/>
        <v>164.70000000000391</v>
      </c>
      <c r="K2303" s="84" t="s">
        <v>44</v>
      </c>
      <c r="M2303" s="3"/>
    </row>
    <row r="2304" spans="1:13" x14ac:dyDescent="0.2">
      <c r="A2304" s="3">
        <f t="shared" si="125"/>
        <v>164.75000000000392</v>
      </c>
      <c r="B2304" s="2">
        <v>0.82099999999999995</v>
      </c>
      <c r="C2304" s="3"/>
      <c r="D2304" s="3"/>
      <c r="E2304" s="4"/>
      <c r="F2304" s="3"/>
      <c r="G2304" s="5"/>
      <c r="H2304" s="3"/>
      <c r="J2304" s="3">
        <f t="shared" si="126"/>
        <v>164.75000000000392</v>
      </c>
      <c r="K2304" s="84" t="s">
        <v>44</v>
      </c>
      <c r="M2304" s="3"/>
    </row>
    <row r="2305" spans="1:13" x14ac:dyDescent="0.2">
      <c r="A2305" s="3">
        <f t="shared" si="125"/>
        <v>164.80000000000393</v>
      </c>
      <c r="B2305" s="2">
        <v>0.82099999999999995</v>
      </c>
      <c r="C2305" s="3"/>
      <c r="D2305" s="3"/>
      <c r="E2305" s="4"/>
      <c r="F2305" s="3"/>
      <c r="G2305" s="5"/>
      <c r="H2305" s="3"/>
      <c r="J2305" s="3">
        <f t="shared" si="126"/>
        <v>164.80000000000393</v>
      </c>
      <c r="K2305" s="84" t="s">
        <v>44</v>
      </c>
      <c r="M2305" s="3"/>
    </row>
    <row r="2306" spans="1:13" x14ac:dyDescent="0.2">
      <c r="A2306" s="3">
        <f t="shared" si="125"/>
        <v>164.85000000000394</v>
      </c>
      <c r="B2306" s="2">
        <v>0.82099999999999995</v>
      </c>
      <c r="C2306" s="3"/>
      <c r="D2306" s="3"/>
      <c r="E2306" s="4"/>
      <c r="F2306" s="3"/>
      <c r="G2306" s="5"/>
      <c r="H2306" s="3"/>
      <c r="J2306" s="3">
        <f t="shared" si="126"/>
        <v>164.85000000000394</v>
      </c>
      <c r="K2306" s="84" t="s">
        <v>44</v>
      </c>
      <c r="M2306" s="3"/>
    </row>
    <row r="2307" spans="1:13" x14ac:dyDescent="0.2">
      <c r="A2307" s="3">
        <f t="shared" si="125"/>
        <v>164.90000000000396</v>
      </c>
      <c r="B2307" s="2">
        <v>0.82099999999999995</v>
      </c>
      <c r="C2307" s="3"/>
      <c r="D2307" s="3"/>
      <c r="E2307" s="4"/>
      <c r="F2307" s="3"/>
      <c r="G2307" s="5"/>
      <c r="H2307" s="3"/>
      <c r="J2307" s="3">
        <f t="shared" si="126"/>
        <v>164.90000000000396</v>
      </c>
      <c r="K2307" s="84" t="s">
        <v>44</v>
      </c>
      <c r="M2307" s="3"/>
    </row>
    <row r="2308" spans="1:13" x14ac:dyDescent="0.2">
      <c r="A2308" s="3">
        <f t="shared" si="125"/>
        <v>164.95000000000397</v>
      </c>
      <c r="B2308" s="2">
        <v>0.82099999999999995</v>
      </c>
      <c r="C2308" s="3"/>
      <c r="D2308" s="3"/>
      <c r="E2308" s="4"/>
      <c r="F2308" s="3"/>
      <c r="G2308" s="5"/>
      <c r="H2308" s="3"/>
      <c r="J2308" s="3">
        <f t="shared" si="126"/>
        <v>164.95000000000397</v>
      </c>
      <c r="K2308" s="84" t="s">
        <v>44</v>
      </c>
      <c r="M2308" s="3"/>
    </row>
    <row r="2309" spans="1:13" x14ac:dyDescent="0.2">
      <c r="A2309" s="3">
        <f t="shared" si="125"/>
        <v>165.00000000000398</v>
      </c>
      <c r="B2309" s="2">
        <v>0.82099999999999995</v>
      </c>
      <c r="C2309" s="3"/>
      <c r="D2309" s="3"/>
      <c r="E2309" s="4"/>
      <c r="F2309" s="3"/>
      <c r="G2309" s="5"/>
      <c r="H2309" s="3"/>
      <c r="J2309" s="3">
        <f t="shared" si="126"/>
        <v>165.00000000000398</v>
      </c>
      <c r="K2309" s="84" t="s">
        <v>44</v>
      </c>
      <c r="M2309" s="3"/>
    </row>
    <row r="2310" spans="1:13" x14ac:dyDescent="0.2">
      <c r="A2310" s="3">
        <f t="shared" si="125"/>
        <v>165.05000000000399</v>
      </c>
      <c r="B2310" s="2">
        <v>0.82099999999999995</v>
      </c>
      <c r="C2310" s="3"/>
      <c r="D2310" s="3"/>
      <c r="E2310" s="4"/>
      <c r="F2310" s="3"/>
      <c r="G2310" s="5"/>
      <c r="H2310" s="3"/>
      <c r="J2310" s="3">
        <f t="shared" si="126"/>
        <v>165.05000000000399</v>
      </c>
      <c r="K2310" s="84" t="s">
        <v>44</v>
      </c>
      <c r="M2310" s="3"/>
    </row>
    <row r="2311" spans="1:13" x14ac:dyDescent="0.2">
      <c r="A2311" s="3">
        <f t="shared" si="125"/>
        <v>165.100000000004</v>
      </c>
      <c r="B2311" s="2">
        <v>0.82099999999999995</v>
      </c>
      <c r="C2311" s="3"/>
      <c r="D2311" s="3"/>
      <c r="E2311" s="4"/>
      <c r="F2311" s="3"/>
      <c r="G2311" s="5"/>
      <c r="H2311" s="3"/>
      <c r="J2311" s="3">
        <f t="shared" si="126"/>
        <v>165.100000000004</v>
      </c>
      <c r="K2311" s="84" t="s">
        <v>44</v>
      </c>
      <c r="M2311" s="3"/>
    </row>
    <row r="2312" spans="1:13" x14ac:dyDescent="0.2">
      <c r="A2312" s="3">
        <f t="shared" si="125"/>
        <v>165.15000000000401</v>
      </c>
      <c r="B2312" s="2">
        <v>0.82099999999999995</v>
      </c>
      <c r="C2312" s="3"/>
      <c r="D2312" s="3"/>
      <c r="E2312" s="4"/>
      <c r="F2312" s="3"/>
      <c r="G2312" s="5"/>
      <c r="H2312" s="3"/>
      <c r="J2312" s="3">
        <f t="shared" si="126"/>
        <v>165.15000000000401</v>
      </c>
      <c r="K2312" s="84" t="s">
        <v>44</v>
      </c>
      <c r="M2312" s="3"/>
    </row>
    <row r="2313" spans="1:13" x14ac:dyDescent="0.2">
      <c r="A2313" s="3">
        <f t="shared" si="125"/>
        <v>165.20000000000402</v>
      </c>
      <c r="B2313" s="2">
        <v>0.82099999999999995</v>
      </c>
      <c r="C2313" s="3"/>
      <c r="D2313" s="3"/>
      <c r="E2313" s="4"/>
      <c r="F2313" s="3"/>
      <c r="G2313" s="5"/>
      <c r="H2313" s="3"/>
      <c r="J2313" s="3">
        <f t="shared" si="126"/>
        <v>165.20000000000402</v>
      </c>
      <c r="K2313" s="84" t="s">
        <v>44</v>
      </c>
      <c r="M2313" s="3"/>
    </row>
    <row r="2314" spans="1:13" x14ac:dyDescent="0.2">
      <c r="A2314" s="3">
        <f t="shared" ref="A2314:A2377" si="127">A2313+0.05</f>
        <v>165.25000000000404</v>
      </c>
      <c r="B2314" s="2">
        <v>0.82099999999999995</v>
      </c>
      <c r="C2314" s="3"/>
      <c r="D2314" s="3"/>
      <c r="E2314" s="4"/>
      <c r="F2314" s="3"/>
      <c r="G2314" s="5"/>
      <c r="H2314" s="3"/>
      <c r="J2314" s="3">
        <f t="shared" ref="J2314:J2377" si="128">J2313+0.05</f>
        <v>165.25000000000404</v>
      </c>
      <c r="K2314" s="84" t="s">
        <v>44</v>
      </c>
      <c r="M2314" s="3"/>
    </row>
    <row r="2315" spans="1:13" x14ac:dyDescent="0.2">
      <c r="A2315" s="3">
        <f t="shared" si="127"/>
        <v>165.30000000000405</v>
      </c>
      <c r="B2315" s="2">
        <v>0.82099999999999995</v>
      </c>
      <c r="C2315" s="3"/>
      <c r="D2315" s="3"/>
      <c r="E2315" s="4"/>
      <c r="F2315" s="3"/>
      <c r="G2315" s="5"/>
      <c r="H2315" s="3"/>
      <c r="J2315" s="3">
        <f t="shared" si="128"/>
        <v>165.30000000000405</v>
      </c>
      <c r="K2315" s="84" t="s">
        <v>44</v>
      </c>
      <c r="M2315" s="3"/>
    </row>
    <row r="2316" spans="1:13" x14ac:dyDescent="0.2">
      <c r="A2316" s="3">
        <f t="shared" si="127"/>
        <v>165.35000000000406</v>
      </c>
      <c r="B2316" s="2">
        <v>0.82099999999999995</v>
      </c>
      <c r="C2316" s="3"/>
      <c r="D2316" s="3"/>
      <c r="E2316" s="4"/>
      <c r="F2316" s="3"/>
      <c r="G2316" s="5"/>
      <c r="H2316" s="3"/>
      <c r="J2316" s="3">
        <f t="shared" si="128"/>
        <v>165.35000000000406</v>
      </c>
      <c r="K2316" s="84" t="s">
        <v>44</v>
      </c>
      <c r="M2316" s="3"/>
    </row>
    <row r="2317" spans="1:13" x14ac:dyDescent="0.2">
      <c r="A2317" s="3">
        <f t="shared" si="127"/>
        <v>165.40000000000407</v>
      </c>
      <c r="B2317" s="2">
        <v>0.82099999999999995</v>
      </c>
      <c r="C2317" s="3"/>
      <c r="D2317" s="3"/>
      <c r="E2317" s="4"/>
      <c r="F2317" s="3"/>
      <c r="G2317" s="5"/>
      <c r="H2317" s="3"/>
      <c r="J2317" s="3">
        <f t="shared" si="128"/>
        <v>165.40000000000407</v>
      </c>
      <c r="K2317" s="84" t="s">
        <v>44</v>
      </c>
      <c r="M2317" s="3"/>
    </row>
    <row r="2318" spans="1:13" x14ac:dyDescent="0.2">
      <c r="A2318" s="3">
        <f t="shared" si="127"/>
        <v>165.45000000000408</v>
      </c>
      <c r="B2318" s="2">
        <v>0.82099999999999995</v>
      </c>
      <c r="C2318" s="3"/>
      <c r="D2318" s="3"/>
      <c r="E2318" s="4"/>
      <c r="F2318" s="3"/>
      <c r="G2318" s="5"/>
      <c r="H2318" s="3"/>
      <c r="J2318" s="3">
        <f t="shared" si="128"/>
        <v>165.45000000000408</v>
      </c>
      <c r="K2318" s="84" t="s">
        <v>44</v>
      </c>
      <c r="M2318" s="3"/>
    </row>
    <row r="2319" spans="1:13" x14ac:dyDescent="0.2">
      <c r="A2319" s="3">
        <f t="shared" si="127"/>
        <v>165.50000000000409</v>
      </c>
      <c r="B2319" s="2">
        <v>0.82099999999999995</v>
      </c>
      <c r="C2319" s="3"/>
      <c r="D2319" s="3"/>
      <c r="E2319" s="4"/>
      <c r="F2319" s="3"/>
      <c r="G2319" s="5"/>
      <c r="H2319" s="3"/>
      <c r="J2319" s="3">
        <f t="shared" si="128"/>
        <v>165.50000000000409</v>
      </c>
      <c r="K2319" s="84" t="s">
        <v>44</v>
      </c>
      <c r="M2319" s="3"/>
    </row>
    <row r="2320" spans="1:13" x14ac:dyDescent="0.2">
      <c r="A2320" s="3">
        <f t="shared" si="127"/>
        <v>165.5500000000041</v>
      </c>
      <c r="B2320" s="2">
        <v>0.82099999999999995</v>
      </c>
      <c r="C2320" s="3"/>
      <c r="D2320" s="3"/>
      <c r="E2320" s="4"/>
      <c r="F2320" s="3"/>
      <c r="G2320" s="5"/>
      <c r="H2320" s="3"/>
      <c r="J2320" s="3">
        <f t="shared" si="128"/>
        <v>165.5500000000041</v>
      </c>
      <c r="K2320" s="84" t="s">
        <v>44</v>
      </c>
      <c r="M2320" s="3"/>
    </row>
    <row r="2321" spans="1:13" x14ac:dyDescent="0.2">
      <c r="A2321" s="3">
        <f t="shared" si="127"/>
        <v>165.60000000000412</v>
      </c>
      <c r="B2321" s="2">
        <v>0.82099999999999995</v>
      </c>
      <c r="C2321" s="3"/>
      <c r="D2321" s="3"/>
      <c r="E2321" s="4"/>
      <c r="F2321" s="3"/>
      <c r="G2321" s="5"/>
      <c r="H2321" s="3"/>
      <c r="J2321" s="3">
        <f t="shared" si="128"/>
        <v>165.60000000000412</v>
      </c>
      <c r="K2321" s="84" t="s">
        <v>44</v>
      </c>
      <c r="M2321" s="3"/>
    </row>
    <row r="2322" spans="1:13" x14ac:dyDescent="0.2">
      <c r="A2322" s="3">
        <f t="shared" si="127"/>
        <v>165.65000000000413</v>
      </c>
      <c r="B2322" s="2">
        <v>0.82099999999999995</v>
      </c>
      <c r="C2322" s="3"/>
      <c r="D2322" s="3"/>
      <c r="E2322" s="4"/>
      <c r="F2322" s="3"/>
      <c r="G2322" s="5"/>
      <c r="H2322" s="3"/>
      <c r="J2322" s="3">
        <f t="shared" si="128"/>
        <v>165.65000000000413</v>
      </c>
      <c r="K2322" s="84" t="s">
        <v>44</v>
      </c>
      <c r="M2322" s="3"/>
    </row>
    <row r="2323" spans="1:13" x14ac:dyDescent="0.2">
      <c r="A2323" s="3">
        <f t="shared" si="127"/>
        <v>165.70000000000414</v>
      </c>
      <c r="B2323" s="2">
        <v>0.82099999999999995</v>
      </c>
      <c r="C2323" s="3"/>
      <c r="D2323" s="3"/>
      <c r="E2323" s="4"/>
      <c r="F2323" s="3"/>
      <c r="G2323" s="5"/>
      <c r="H2323" s="3"/>
      <c r="J2323" s="3">
        <f t="shared" si="128"/>
        <v>165.70000000000414</v>
      </c>
      <c r="K2323" s="84" t="s">
        <v>44</v>
      </c>
      <c r="M2323" s="3"/>
    </row>
    <row r="2324" spans="1:13" x14ac:dyDescent="0.2">
      <c r="A2324" s="3">
        <f t="shared" si="127"/>
        <v>165.75000000000415</v>
      </c>
      <c r="B2324" s="2">
        <v>0.82099999999999995</v>
      </c>
      <c r="C2324" s="3"/>
      <c r="D2324" s="3"/>
      <c r="E2324" s="4"/>
      <c r="F2324" s="3"/>
      <c r="G2324" s="5"/>
      <c r="H2324" s="3"/>
      <c r="J2324" s="3">
        <f t="shared" si="128"/>
        <v>165.75000000000415</v>
      </c>
      <c r="K2324" s="84" t="s">
        <v>44</v>
      </c>
      <c r="M2324" s="3"/>
    </row>
    <row r="2325" spans="1:13" x14ac:dyDescent="0.2">
      <c r="A2325" s="3">
        <f t="shared" si="127"/>
        <v>165.80000000000416</v>
      </c>
      <c r="B2325" s="2">
        <v>0.82</v>
      </c>
      <c r="C2325" s="3"/>
      <c r="D2325" s="3"/>
      <c r="E2325" s="4"/>
      <c r="F2325" s="3"/>
      <c r="G2325" s="5"/>
      <c r="H2325" s="3"/>
      <c r="J2325" s="3">
        <f t="shared" si="128"/>
        <v>165.80000000000416</v>
      </c>
      <c r="K2325" s="84" t="s">
        <v>44</v>
      </c>
      <c r="M2325" s="3"/>
    </row>
    <row r="2326" spans="1:13" x14ac:dyDescent="0.2">
      <c r="A2326" s="3">
        <f t="shared" si="127"/>
        <v>165.85000000000417</v>
      </c>
      <c r="B2326" s="2">
        <v>0.82</v>
      </c>
      <c r="C2326" s="3"/>
      <c r="D2326" s="3"/>
      <c r="E2326" s="4"/>
      <c r="F2326" s="3"/>
      <c r="G2326" s="5"/>
      <c r="H2326" s="3"/>
      <c r="J2326" s="3">
        <f t="shared" si="128"/>
        <v>165.85000000000417</v>
      </c>
      <c r="K2326" s="84" t="s">
        <v>44</v>
      </c>
      <c r="M2326" s="3"/>
    </row>
    <row r="2327" spans="1:13" x14ac:dyDescent="0.2">
      <c r="A2327" s="3">
        <f t="shared" si="127"/>
        <v>165.90000000000418</v>
      </c>
      <c r="B2327" s="2">
        <v>0.82</v>
      </c>
      <c r="C2327" s="3"/>
      <c r="D2327" s="3"/>
      <c r="E2327" s="4"/>
      <c r="F2327" s="3"/>
      <c r="G2327" s="5"/>
      <c r="H2327" s="3"/>
      <c r="J2327" s="3">
        <f t="shared" si="128"/>
        <v>165.90000000000418</v>
      </c>
      <c r="K2327" s="84" t="s">
        <v>44</v>
      </c>
      <c r="M2327" s="3"/>
    </row>
    <row r="2328" spans="1:13" x14ac:dyDescent="0.2">
      <c r="A2328" s="3">
        <f t="shared" si="127"/>
        <v>165.9500000000042</v>
      </c>
      <c r="B2328" s="2">
        <v>0.82</v>
      </c>
      <c r="C2328" s="3"/>
      <c r="D2328" s="3"/>
      <c r="E2328" s="4"/>
      <c r="F2328" s="3"/>
      <c r="G2328" s="5"/>
      <c r="H2328" s="3"/>
      <c r="J2328" s="3">
        <f t="shared" si="128"/>
        <v>165.9500000000042</v>
      </c>
      <c r="K2328" s="84" t="s">
        <v>44</v>
      </c>
      <c r="M2328" s="3"/>
    </row>
    <row r="2329" spans="1:13" x14ac:dyDescent="0.2">
      <c r="A2329" s="3">
        <f t="shared" si="127"/>
        <v>166.00000000000421</v>
      </c>
      <c r="B2329" s="2">
        <v>0.82</v>
      </c>
      <c r="C2329" s="3"/>
      <c r="D2329" s="3"/>
      <c r="E2329" s="4"/>
      <c r="F2329" s="3"/>
      <c r="G2329" s="5"/>
      <c r="H2329" s="3"/>
      <c r="J2329" s="3">
        <f t="shared" si="128"/>
        <v>166.00000000000421</v>
      </c>
      <c r="K2329" s="84" t="s">
        <v>44</v>
      </c>
      <c r="M2329" s="3"/>
    </row>
    <row r="2330" spans="1:13" x14ac:dyDescent="0.2">
      <c r="A2330" s="3">
        <f t="shared" si="127"/>
        <v>166.05000000000422</v>
      </c>
      <c r="B2330" s="2">
        <v>0.82</v>
      </c>
      <c r="C2330" s="3"/>
      <c r="D2330" s="3"/>
      <c r="E2330" s="4"/>
      <c r="F2330" s="3"/>
      <c r="G2330" s="5"/>
      <c r="H2330" s="3"/>
      <c r="J2330" s="3">
        <f t="shared" si="128"/>
        <v>166.05000000000422</v>
      </c>
      <c r="K2330" s="84" t="s">
        <v>44</v>
      </c>
      <c r="M2330" s="3"/>
    </row>
    <row r="2331" spans="1:13" x14ac:dyDescent="0.2">
      <c r="A2331" s="3">
        <f t="shared" si="127"/>
        <v>166.10000000000423</v>
      </c>
      <c r="B2331" s="2">
        <v>0.82</v>
      </c>
      <c r="C2331" s="3"/>
      <c r="D2331" s="3"/>
      <c r="E2331" s="4"/>
      <c r="F2331" s="3"/>
      <c r="G2331" s="5"/>
      <c r="H2331" s="3"/>
      <c r="J2331" s="3">
        <f t="shared" si="128"/>
        <v>166.10000000000423</v>
      </c>
      <c r="K2331" s="84" t="s">
        <v>44</v>
      </c>
      <c r="M2331" s="3"/>
    </row>
    <row r="2332" spans="1:13" x14ac:dyDescent="0.2">
      <c r="A2332" s="3">
        <f t="shared" si="127"/>
        <v>166.15000000000424</v>
      </c>
      <c r="B2332" s="2">
        <v>0.82</v>
      </c>
      <c r="C2332" s="3"/>
      <c r="D2332" s="3"/>
      <c r="E2332" s="4"/>
      <c r="F2332" s="3"/>
      <c r="G2332" s="5"/>
      <c r="H2332" s="3"/>
      <c r="J2332" s="3">
        <f t="shared" si="128"/>
        <v>166.15000000000424</v>
      </c>
      <c r="K2332" s="84" t="s">
        <v>44</v>
      </c>
      <c r="M2332" s="3"/>
    </row>
    <row r="2333" spans="1:13" x14ac:dyDescent="0.2">
      <c r="A2333" s="3">
        <f t="shared" si="127"/>
        <v>166.20000000000425</v>
      </c>
      <c r="B2333" s="2">
        <v>0.82</v>
      </c>
      <c r="C2333" s="3"/>
      <c r="D2333" s="3"/>
      <c r="E2333" s="4"/>
      <c r="F2333" s="3"/>
      <c r="G2333" s="5"/>
      <c r="H2333" s="3"/>
      <c r="J2333" s="3">
        <f t="shared" si="128"/>
        <v>166.20000000000425</v>
      </c>
      <c r="K2333" s="84" t="s">
        <v>44</v>
      </c>
      <c r="M2333" s="3"/>
    </row>
    <row r="2334" spans="1:13" x14ac:dyDescent="0.2">
      <c r="A2334" s="3">
        <f t="shared" si="127"/>
        <v>166.25000000000426</v>
      </c>
      <c r="B2334" s="2">
        <v>0.82</v>
      </c>
      <c r="C2334" s="3"/>
      <c r="D2334" s="3"/>
      <c r="E2334" s="4"/>
      <c r="F2334" s="3"/>
      <c r="G2334" s="5"/>
      <c r="H2334" s="3"/>
      <c r="J2334" s="3">
        <f t="shared" si="128"/>
        <v>166.25000000000426</v>
      </c>
      <c r="K2334" s="84" t="s">
        <v>44</v>
      </c>
      <c r="M2334" s="3"/>
    </row>
    <row r="2335" spans="1:13" x14ac:dyDescent="0.2">
      <c r="A2335" s="3">
        <f t="shared" si="127"/>
        <v>166.30000000000427</v>
      </c>
      <c r="B2335" s="2">
        <v>0.82</v>
      </c>
      <c r="C2335" s="3"/>
      <c r="D2335" s="3"/>
      <c r="E2335" s="4"/>
      <c r="F2335" s="3"/>
      <c r="G2335" s="5"/>
      <c r="H2335" s="3"/>
      <c r="J2335" s="3">
        <f t="shared" si="128"/>
        <v>166.30000000000427</v>
      </c>
      <c r="K2335" s="84" t="s">
        <v>44</v>
      </c>
      <c r="M2335" s="3"/>
    </row>
    <row r="2336" spans="1:13" x14ac:dyDescent="0.2">
      <c r="A2336" s="3">
        <f t="shared" si="127"/>
        <v>166.35000000000429</v>
      </c>
      <c r="B2336" s="2">
        <v>0.82</v>
      </c>
      <c r="C2336" s="3"/>
      <c r="D2336" s="3"/>
      <c r="E2336" s="4"/>
      <c r="F2336" s="3"/>
      <c r="G2336" s="5"/>
      <c r="H2336" s="3"/>
      <c r="J2336" s="3">
        <f t="shared" si="128"/>
        <v>166.35000000000429</v>
      </c>
      <c r="K2336" s="84" t="s">
        <v>44</v>
      </c>
      <c r="M2336" s="3"/>
    </row>
    <row r="2337" spans="1:13" x14ac:dyDescent="0.2">
      <c r="A2337" s="3">
        <f t="shared" si="127"/>
        <v>166.4000000000043</v>
      </c>
      <c r="B2337" s="2">
        <v>0.82</v>
      </c>
      <c r="C2337" s="3"/>
      <c r="D2337" s="3"/>
      <c r="E2337" s="4"/>
      <c r="F2337" s="3"/>
      <c r="G2337" s="5"/>
      <c r="H2337" s="3"/>
      <c r="J2337" s="3">
        <f t="shared" si="128"/>
        <v>166.4000000000043</v>
      </c>
      <c r="K2337" s="84" t="s">
        <v>44</v>
      </c>
      <c r="M2337" s="3"/>
    </row>
    <row r="2338" spans="1:13" x14ac:dyDescent="0.2">
      <c r="A2338" s="3">
        <f t="shared" si="127"/>
        <v>166.45000000000431</v>
      </c>
      <c r="B2338" s="2">
        <v>0.82</v>
      </c>
      <c r="C2338" s="3"/>
      <c r="D2338" s="3"/>
      <c r="E2338" s="4"/>
      <c r="F2338" s="3"/>
      <c r="G2338" s="5"/>
      <c r="H2338" s="3"/>
      <c r="J2338" s="3">
        <f t="shared" si="128"/>
        <v>166.45000000000431</v>
      </c>
      <c r="K2338" s="84" t="s">
        <v>44</v>
      </c>
      <c r="M2338" s="3"/>
    </row>
    <row r="2339" spans="1:13" x14ac:dyDescent="0.2">
      <c r="A2339" s="3">
        <f t="shared" si="127"/>
        <v>166.50000000000432</v>
      </c>
      <c r="B2339" s="2">
        <v>0.82</v>
      </c>
      <c r="C2339" s="3"/>
      <c r="D2339" s="3"/>
      <c r="E2339" s="4"/>
      <c r="F2339" s="3"/>
      <c r="G2339" s="5"/>
      <c r="H2339" s="3"/>
      <c r="J2339" s="3">
        <f t="shared" si="128"/>
        <v>166.50000000000432</v>
      </c>
      <c r="K2339" s="84" t="s">
        <v>44</v>
      </c>
      <c r="M2339" s="3"/>
    </row>
    <row r="2340" spans="1:13" x14ac:dyDescent="0.2">
      <c r="A2340" s="3">
        <f t="shared" si="127"/>
        <v>166.55000000000433</v>
      </c>
      <c r="B2340" s="2">
        <v>0.82</v>
      </c>
      <c r="C2340" s="3"/>
      <c r="D2340" s="3"/>
      <c r="E2340" s="4"/>
      <c r="F2340" s="3"/>
      <c r="G2340" s="5"/>
      <c r="H2340" s="3"/>
      <c r="J2340" s="3">
        <f t="shared" si="128"/>
        <v>166.55000000000433</v>
      </c>
      <c r="K2340" s="84" t="s">
        <v>44</v>
      </c>
      <c r="M2340" s="3"/>
    </row>
    <row r="2341" spans="1:13" x14ac:dyDescent="0.2">
      <c r="A2341" s="3">
        <f t="shared" si="127"/>
        <v>166.60000000000434</v>
      </c>
      <c r="B2341" s="2">
        <v>0.82</v>
      </c>
      <c r="C2341" s="3"/>
      <c r="D2341" s="3"/>
      <c r="E2341" s="4"/>
      <c r="F2341" s="3"/>
      <c r="G2341" s="5"/>
      <c r="H2341" s="3"/>
      <c r="J2341" s="3">
        <f t="shared" si="128"/>
        <v>166.60000000000434</v>
      </c>
      <c r="K2341" s="84" t="s">
        <v>44</v>
      </c>
      <c r="M2341" s="3"/>
    </row>
    <row r="2342" spans="1:13" x14ac:dyDescent="0.2">
      <c r="A2342" s="3">
        <f t="shared" si="127"/>
        <v>166.65000000000435</v>
      </c>
      <c r="B2342" s="2">
        <v>0.82</v>
      </c>
      <c r="C2342" s="3"/>
      <c r="D2342" s="3"/>
      <c r="E2342" s="4"/>
      <c r="F2342" s="3"/>
      <c r="G2342" s="5"/>
      <c r="H2342" s="3"/>
      <c r="J2342" s="3">
        <f t="shared" si="128"/>
        <v>166.65000000000435</v>
      </c>
      <c r="K2342" s="84" t="s">
        <v>44</v>
      </c>
      <c r="M2342" s="3"/>
    </row>
    <row r="2343" spans="1:13" x14ac:dyDescent="0.2">
      <c r="A2343" s="3">
        <f t="shared" si="127"/>
        <v>166.70000000000437</v>
      </c>
      <c r="B2343" s="2">
        <v>0.82</v>
      </c>
      <c r="C2343" s="3"/>
      <c r="D2343" s="3"/>
      <c r="E2343" s="4"/>
      <c r="F2343" s="3"/>
      <c r="G2343" s="5"/>
      <c r="H2343" s="3"/>
      <c r="J2343" s="3">
        <f t="shared" si="128"/>
        <v>166.70000000000437</v>
      </c>
      <c r="K2343" s="84" t="s">
        <v>44</v>
      </c>
      <c r="M2343" s="3"/>
    </row>
    <row r="2344" spans="1:13" x14ac:dyDescent="0.2">
      <c r="A2344" s="3">
        <f t="shared" si="127"/>
        <v>166.75000000000438</v>
      </c>
      <c r="B2344" s="2">
        <v>0.82</v>
      </c>
      <c r="C2344" s="3"/>
      <c r="D2344" s="3"/>
      <c r="E2344" s="4"/>
      <c r="F2344" s="3"/>
      <c r="G2344" s="5"/>
      <c r="H2344" s="3"/>
      <c r="J2344" s="3">
        <f t="shared" si="128"/>
        <v>166.75000000000438</v>
      </c>
      <c r="K2344" s="84" t="s">
        <v>44</v>
      </c>
      <c r="M2344" s="3"/>
    </row>
    <row r="2345" spans="1:13" x14ac:dyDescent="0.2">
      <c r="A2345" s="3">
        <f t="shared" si="127"/>
        <v>166.80000000000439</v>
      </c>
      <c r="B2345" s="2">
        <v>0.82</v>
      </c>
      <c r="C2345" s="3"/>
      <c r="D2345" s="3"/>
      <c r="E2345" s="4"/>
      <c r="F2345" s="3"/>
      <c r="G2345" s="5"/>
      <c r="H2345" s="3"/>
      <c r="J2345" s="3">
        <f t="shared" si="128"/>
        <v>166.80000000000439</v>
      </c>
      <c r="K2345" s="84" t="s">
        <v>44</v>
      </c>
      <c r="M2345" s="3"/>
    </row>
    <row r="2346" spans="1:13" x14ac:dyDescent="0.2">
      <c r="A2346" s="3">
        <f t="shared" si="127"/>
        <v>166.8500000000044</v>
      </c>
      <c r="B2346" s="2">
        <v>0.82</v>
      </c>
      <c r="C2346" s="3"/>
      <c r="D2346" s="3"/>
      <c r="E2346" s="4"/>
      <c r="F2346" s="3"/>
      <c r="G2346" s="5"/>
      <c r="H2346" s="3"/>
      <c r="J2346" s="3">
        <f t="shared" si="128"/>
        <v>166.8500000000044</v>
      </c>
      <c r="K2346" s="84" t="s">
        <v>44</v>
      </c>
      <c r="M2346" s="3"/>
    </row>
    <row r="2347" spans="1:13" x14ac:dyDescent="0.2">
      <c r="A2347" s="3">
        <f t="shared" si="127"/>
        <v>166.90000000000441</v>
      </c>
      <c r="B2347" s="2">
        <v>0.82</v>
      </c>
      <c r="C2347" s="3"/>
      <c r="D2347" s="3"/>
      <c r="E2347" s="4"/>
      <c r="F2347" s="3"/>
      <c r="G2347" s="5"/>
      <c r="H2347" s="3"/>
      <c r="J2347" s="3">
        <f t="shared" si="128"/>
        <v>166.90000000000441</v>
      </c>
      <c r="K2347" s="84" t="s">
        <v>44</v>
      </c>
      <c r="M2347" s="3"/>
    </row>
    <row r="2348" spans="1:13" x14ac:dyDescent="0.2">
      <c r="A2348" s="3">
        <f t="shared" si="127"/>
        <v>166.95000000000442</v>
      </c>
      <c r="B2348" s="2">
        <v>0.82</v>
      </c>
      <c r="C2348" s="3"/>
      <c r="D2348" s="3"/>
      <c r="E2348" s="4"/>
      <c r="F2348" s="3"/>
      <c r="G2348" s="5"/>
      <c r="H2348" s="3"/>
      <c r="J2348" s="3">
        <f t="shared" si="128"/>
        <v>166.95000000000442</v>
      </c>
      <c r="K2348" s="84" t="s">
        <v>44</v>
      </c>
      <c r="M2348" s="3"/>
    </row>
    <row r="2349" spans="1:13" x14ac:dyDescent="0.2">
      <c r="A2349" s="3">
        <f t="shared" si="127"/>
        <v>167.00000000000443</v>
      </c>
      <c r="B2349" s="2">
        <v>0.82</v>
      </c>
      <c r="C2349" s="3"/>
      <c r="D2349" s="3"/>
      <c r="E2349" s="4"/>
      <c r="F2349" s="3"/>
      <c r="G2349" s="5"/>
      <c r="H2349" s="3"/>
      <c r="J2349" s="3">
        <f t="shared" si="128"/>
        <v>167.00000000000443</v>
      </c>
      <c r="K2349" s="84" t="s">
        <v>44</v>
      </c>
      <c r="M2349" s="3"/>
    </row>
    <row r="2350" spans="1:13" x14ac:dyDescent="0.2">
      <c r="A2350" s="3">
        <f t="shared" si="127"/>
        <v>167.05000000000445</v>
      </c>
      <c r="B2350" s="2">
        <v>0.82</v>
      </c>
      <c r="C2350" s="3"/>
      <c r="D2350" s="3"/>
      <c r="E2350" s="4"/>
      <c r="F2350" s="3"/>
      <c r="G2350" s="5"/>
      <c r="H2350" s="3"/>
      <c r="J2350" s="3">
        <f t="shared" si="128"/>
        <v>167.05000000000445</v>
      </c>
      <c r="K2350" s="84" t="s">
        <v>44</v>
      </c>
      <c r="M2350" s="3"/>
    </row>
    <row r="2351" spans="1:13" x14ac:dyDescent="0.2">
      <c r="A2351" s="3">
        <f t="shared" si="127"/>
        <v>167.10000000000446</v>
      </c>
      <c r="B2351" s="2">
        <v>0.82</v>
      </c>
      <c r="C2351" s="3"/>
      <c r="D2351" s="3"/>
      <c r="E2351" s="4"/>
      <c r="F2351" s="3"/>
      <c r="G2351" s="5"/>
      <c r="H2351" s="3"/>
      <c r="J2351" s="3">
        <f t="shared" si="128"/>
        <v>167.10000000000446</v>
      </c>
      <c r="K2351" s="84" t="s">
        <v>44</v>
      </c>
      <c r="M2351" s="3"/>
    </row>
    <row r="2352" spans="1:13" x14ac:dyDescent="0.2">
      <c r="A2352" s="3">
        <f t="shared" si="127"/>
        <v>167.15000000000447</v>
      </c>
      <c r="B2352" s="2">
        <v>0.82</v>
      </c>
      <c r="C2352" s="3"/>
      <c r="D2352" s="3"/>
      <c r="E2352" s="4"/>
      <c r="F2352" s="3"/>
      <c r="G2352" s="5"/>
      <c r="H2352" s="3"/>
      <c r="J2352" s="3">
        <f t="shared" si="128"/>
        <v>167.15000000000447</v>
      </c>
      <c r="K2352" s="84" t="s">
        <v>44</v>
      </c>
      <c r="M2352" s="3"/>
    </row>
    <row r="2353" spans="1:13" x14ac:dyDescent="0.2">
      <c r="A2353" s="3">
        <f t="shared" si="127"/>
        <v>167.20000000000448</v>
      </c>
      <c r="B2353" s="2">
        <v>0.82</v>
      </c>
      <c r="C2353" s="3"/>
      <c r="D2353" s="3"/>
      <c r="E2353" s="4"/>
      <c r="F2353" s="3"/>
      <c r="G2353" s="5"/>
      <c r="H2353" s="3"/>
      <c r="J2353" s="3">
        <f t="shared" si="128"/>
        <v>167.20000000000448</v>
      </c>
      <c r="K2353" s="84" t="s">
        <v>44</v>
      </c>
      <c r="M2353" s="3"/>
    </row>
    <row r="2354" spans="1:13" x14ac:dyDescent="0.2">
      <c r="A2354" s="3">
        <f t="shared" si="127"/>
        <v>167.25000000000449</v>
      </c>
      <c r="B2354" s="2">
        <v>0.82</v>
      </c>
      <c r="C2354" s="3"/>
      <c r="D2354" s="3"/>
      <c r="E2354" s="4"/>
      <c r="F2354" s="3"/>
      <c r="G2354" s="5"/>
      <c r="H2354" s="3"/>
      <c r="J2354" s="3">
        <f t="shared" si="128"/>
        <v>167.25000000000449</v>
      </c>
      <c r="K2354" s="84" t="s">
        <v>44</v>
      </c>
      <c r="M2354" s="3"/>
    </row>
    <row r="2355" spans="1:13" x14ac:dyDescent="0.2">
      <c r="A2355" s="3">
        <f t="shared" si="127"/>
        <v>167.3000000000045</v>
      </c>
      <c r="B2355" s="2">
        <v>0.82</v>
      </c>
      <c r="C2355" s="3"/>
      <c r="D2355" s="3"/>
      <c r="E2355" s="4"/>
      <c r="F2355" s="3"/>
      <c r="G2355" s="5"/>
      <c r="H2355" s="3"/>
      <c r="J2355" s="3">
        <f t="shared" si="128"/>
        <v>167.3000000000045</v>
      </c>
      <c r="K2355" s="84" t="s">
        <v>44</v>
      </c>
      <c r="M2355" s="3"/>
    </row>
    <row r="2356" spans="1:13" x14ac:dyDescent="0.2">
      <c r="A2356" s="3">
        <f t="shared" si="127"/>
        <v>167.35000000000451</v>
      </c>
      <c r="B2356" s="2">
        <v>0.82</v>
      </c>
      <c r="C2356" s="3"/>
      <c r="D2356" s="3"/>
      <c r="E2356" s="4"/>
      <c r="F2356" s="3"/>
      <c r="G2356" s="5"/>
      <c r="H2356" s="3"/>
      <c r="J2356" s="3">
        <f t="shared" si="128"/>
        <v>167.35000000000451</v>
      </c>
      <c r="K2356" s="84" t="s">
        <v>44</v>
      </c>
      <c r="M2356" s="3"/>
    </row>
    <row r="2357" spans="1:13" x14ac:dyDescent="0.2">
      <c r="A2357" s="3">
        <f t="shared" si="127"/>
        <v>167.40000000000452</v>
      </c>
      <c r="B2357" s="2">
        <v>0.82</v>
      </c>
      <c r="C2357" s="3"/>
      <c r="D2357" s="3"/>
      <c r="E2357" s="4"/>
      <c r="F2357" s="3"/>
      <c r="G2357" s="5"/>
      <c r="H2357" s="3"/>
      <c r="J2357" s="3">
        <f t="shared" si="128"/>
        <v>167.40000000000452</v>
      </c>
      <c r="K2357" s="84" t="s">
        <v>44</v>
      </c>
      <c r="M2357" s="3"/>
    </row>
    <row r="2358" spans="1:13" x14ac:dyDescent="0.2">
      <c r="A2358" s="3">
        <f t="shared" si="127"/>
        <v>167.45000000000454</v>
      </c>
      <c r="B2358" s="2">
        <v>0.82</v>
      </c>
      <c r="C2358" s="3"/>
      <c r="D2358" s="3"/>
      <c r="E2358" s="4"/>
      <c r="F2358" s="3"/>
      <c r="G2358" s="5"/>
      <c r="H2358" s="3"/>
      <c r="J2358" s="3">
        <f t="shared" si="128"/>
        <v>167.45000000000454</v>
      </c>
      <c r="K2358" s="84" t="s">
        <v>44</v>
      </c>
      <c r="M2358" s="3"/>
    </row>
    <row r="2359" spans="1:13" x14ac:dyDescent="0.2">
      <c r="A2359" s="3">
        <f t="shared" si="127"/>
        <v>167.50000000000455</v>
      </c>
      <c r="B2359" s="2">
        <v>0.82</v>
      </c>
      <c r="C2359" s="3"/>
      <c r="D2359" s="3"/>
      <c r="E2359" s="4"/>
      <c r="F2359" s="3"/>
      <c r="G2359" s="5"/>
      <c r="H2359" s="3"/>
      <c r="J2359" s="3">
        <f t="shared" si="128"/>
        <v>167.50000000000455</v>
      </c>
      <c r="K2359" s="84" t="s">
        <v>44</v>
      </c>
      <c r="M2359" s="3"/>
    </row>
    <row r="2360" spans="1:13" x14ac:dyDescent="0.2">
      <c r="A2360" s="3">
        <f t="shared" si="127"/>
        <v>167.55000000000456</v>
      </c>
      <c r="B2360" s="2">
        <v>0.81899999999999995</v>
      </c>
      <c r="C2360" s="3"/>
      <c r="D2360" s="3"/>
      <c r="E2360" s="4"/>
      <c r="F2360" s="3"/>
      <c r="G2360" s="5"/>
      <c r="H2360" s="3"/>
      <c r="J2360" s="3">
        <f t="shared" si="128"/>
        <v>167.55000000000456</v>
      </c>
      <c r="K2360" s="84" t="s">
        <v>44</v>
      </c>
      <c r="M2360" s="3"/>
    </row>
    <row r="2361" spans="1:13" x14ac:dyDescent="0.2">
      <c r="A2361" s="3">
        <f t="shared" si="127"/>
        <v>167.60000000000457</v>
      </c>
      <c r="B2361" s="2">
        <v>0.81899999999999995</v>
      </c>
      <c r="C2361" s="3"/>
      <c r="D2361" s="3"/>
      <c r="E2361" s="4"/>
      <c r="F2361" s="3"/>
      <c r="G2361" s="5"/>
      <c r="H2361" s="3"/>
      <c r="J2361" s="3">
        <f t="shared" si="128"/>
        <v>167.60000000000457</v>
      </c>
      <c r="K2361" s="84" t="s">
        <v>44</v>
      </c>
      <c r="M2361" s="3"/>
    </row>
    <row r="2362" spans="1:13" x14ac:dyDescent="0.2">
      <c r="A2362" s="3">
        <f t="shared" si="127"/>
        <v>167.65000000000458</v>
      </c>
      <c r="B2362" s="2">
        <v>0.81899999999999995</v>
      </c>
      <c r="C2362" s="3"/>
      <c r="D2362" s="3"/>
      <c r="E2362" s="4"/>
      <c r="F2362" s="3"/>
      <c r="G2362" s="5"/>
      <c r="H2362" s="3"/>
      <c r="J2362" s="3">
        <f t="shared" si="128"/>
        <v>167.65000000000458</v>
      </c>
      <c r="K2362" s="84" t="s">
        <v>44</v>
      </c>
      <c r="M2362" s="3"/>
    </row>
    <row r="2363" spans="1:13" x14ac:dyDescent="0.2">
      <c r="A2363" s="3">
        <f t="shared" si="127"/>
        <v>167.70000000000459</v>
      </c>
      <c r="B2363" s="2">
        <v>0.81899999999999995</v>
      </c>
      <c r="C2363" s="3"/>
      <c r="D2363" s="3"/>
      <c r="E2363" s="4"/>
      <c r="F2363" s="3"/>
      <c r="G2363" s="5"/>
      <c r="H2363" s="3"/>
      <c r="J2363" s="3">
        <f t="shared" si="128"/>
        <v>167.70000000000459</v>
      </c>
      <c r="K2363" s="84" t="s">
        <v>44</v>
      </c>
      <c r="M2363" s="3"/>
    </row>
    <row r="2364" spans="1:13" x14ac:dyDescent="0.2">
      <c r="A2364" s="3">
        <f t="shared" si="127"/>
        <v>167.7500000000046</v>
      </c>
      <c r="B2364" s="2">
        <v>0.81899999999999995</v>
      </c>
      <c r="C2364" s="3"/>
      <c r="D2364" s="3"/>
      <c r="E2364" s="4"/>
      <c r="F2364" s="3"/>
      <c r="G2364" s="5"/>
      <c r="H2364" s="3"/>
      <c r="J2364" s="3">
        <f t="shared" si="128"/>
        <v>167.7500000000046</v>
      </c>
      <c r="K2364" s="84" t="s">
        <v>44</v>
      </c>
      <c r="M2364" s="3"/>
    </row>
    <row r="2365" spans="1:13" x14ac:dyDescent="0.2">
      <c r="A2365" s="3">
        <f t="shared" si="127"/>
        <v>167.80000000000462</v>
      </c>
      <c r="B2365" s="2">
        <v>0.81899999999999995</v>
      </c>
      <c r="C2365" s="3"/>
      <c r="D2365" s="3"/>
      <c r="E2365" s="4"/>
      <c r="F2365" s="3"/>
      <c r="G2365" s="5"/>
      <c r="H2365" s="3"/>
      <c r="J2365" s="3">
        <f t="shared" si="128"/>
        <v>167.80000000000462</v>
      </c>
      <c r="K2365" s="84" t="s">
        <v>44</v>
      </c>
      <c r="M2365" s="3"/>
    </row>
    <row r="2366" spans="1:13" x14ac:dyDescent="0.2">
      <c r="A2366" s="3">
        <f t="shared" si="127"/>
        <v>167.85000000000463</v>
      </c>
      <c r="B2366" s="2">
        <v>0.81899999999999995</v>
      </c>
      <c r="C2366" s="3"/>
      <c r="D2366" s="3"/>
      <c r="E2366" s="4"/>
      <c r="F2366" s="3"/>
      <c r="G2366" s="5"/>
      <c r="H2366" s="3"/>
      <c r="J2366" s="3">
        <f t="shared" si="128"/>
        <v>167.85000000000463</v>
      </c>
      <c r="K2366" s="84" t="s">
        <v>44</v>
      </c>
      <c r="M2366" s="3"/>
    </row>
    <row r="2367" spans="1:13" x14ac:dyDescent="0.2">
      <c r="A2367" s="3">
        <f t="shared" si="127"/>
        <v>167.90000000000464</v>
      </c>
      <c r="B2367" s="2">
        <v>0.81899999999999995</v>
      </c>
      <c r="C2367" s="3"/>
      <c r="D2367" s="3"/>
      <c r="E2367" s="4"/>
      <c r="F2367" s="3"/>
      <c r="G2367" s="5"/>
      <c r="H2367" s="3"/>
      <c r="J2367" s="3">
        <f t="shared" si="128"/>
        <v>167.90000000000464</v>
      </c>
      <c r="K2367" s="84" t="s">
        <v>44</v>
      </c>
      <c r="M2367" s="3"/>
    </row>
    <row r="2368" spans="1:13" x14ac:dyDescent="0.2">
      <c r="A2368" s="3">
        <f t="shared" si="127"/>
        <v>167.95000000000465</v>
      </c>
      <c r="B2368" s="2">
        <v>0.81899999999999995</v>
      </c>
      <c r="C2368" s="3"/>
      <c r="D2368" s="3"/>
      <c r="E2368" s="4"/>
      <c r="F2368" s="3"/>
      <c r="G2368" s="5"/>
      <c r="H2368" s="3"/>
      <c r="J2368" s="3">
        <f t="shared" si="128"/>
        <v>167.95000000000465</v>
      </c>
      <c r="K2368" s="84" t="s">
        <v>44</v>
      </c>
      <c r="M2368" s="3"/>
    </row>
    <row r="2369" spans="1:13" x14ac:dyDescent="0.2">
      <c r="A2369" s="3">
        <f t="shared" si="127"/>
        <v>168.00000000000466</v>
      </c>
      <c r="B2369" s="2">
        <v>0.81899999999999995</v>
      </c>
      <c r="C2369" s="3"/>
      <c r="D2369" s="3"/>
      <c r="E2369" s="4"/>
      <c r="F2369" s="3"/>
      <c r="G2369" s="5"/>
      <c r="H2369" s="3"/>
      <c r="J2369" s="3">
        <f t="shared" si="128"/>
        <v>168.00000000000466</v>
      </c>
      <c r="K2369" s="84" t="s">
        <v>44</v>
      </c>
      <c r="M2369" s="3"/>
    </row>
    <row r="2370" spans="1:13" x14ac:dyDescent="0.2">
      <c r="A2370" s="3">
        <f t="shared" si="127"/>
        <v>168.05000000000467</v>
      </c>
      <c r="B2370" s="2">
        <v>0.81899999999999995</v>
      </c>
      <c r="C2370" s="3"/>
      <c r="D2370" s="3"/>
      <c r="E2370" s="4"/>
      <c r="F2370" s="3"/>
      <c r="G2370" s="5"/>
      <c r="H2370" s="3"/>
      <c r="J2370" s="3">
        <f t="shared" si="128"/>
        <v>168.05000000000467</v>
      </c>
      <c r="K2370" s="84" t="s">
        <v>44</v>
      </c>
      <c r="M2370" s="3"/>
    </row>
    <row r="2371" spans="1:13" x14ac:dyDescent="0.2">
      <c r="A2371" s="3">
        <f t="shared" si="127"/>
        <v>168.10000000000468</v>
      </c>
      <c r="B2371" s="2">
        <v>0.81899999999999995</v>
      </c>
      <c r="C2371" s="3"/>
      <c r="D2371" s="3"/>
      <c r="E2371" s="4"/>
      <c r="F2371" s="3"/>
      <c r="G2371" s="5"/>
      <c r="H2371" s="3"/>
      <c r="J2371" s="3">
        <f t="shared" si="128"/>
        <v>168.10000000000468</v>
      </c>
      <c r="K2371" s="84" t="s">
        <v>44</v>
      </c>
      <c r="M2371" s="3"/>
    </row>
    <row r="2372" spans="1:13" x14ac:dyDescent="0.2">
      <c r="A2372" s="3">
        <f t="shared" si="127"/>
        <v>168.1500000000047</v>
      </c>
      <c r="B2372" s="2">
        <v>0.81899999999999995</v>
      </c>
      <c r="C2372" s="3"/>
      <c r="D2372" s="3"/>
      <c r="E2372" s="4"/>
      <c r="F2372" s="3"/>
      <c r="G2372" s="5"/>
      <c r="H2372" s="3"/>
      <c r="J2372" s="3">
        <f t="shared" si="128"/>
        <v>168.1500000000047</v>
      </c>
      <c r="K2372" s="84" t="s">
        <v>44</v>
      </c>
      <c r="M2372" s="3"/>
    </row>
    <row r="2373" spans="1:13" x14ac:dyDescent="0.2">
      <c r="A2373" s="3">
        <f t="shared" si="127"/>
        <v>168.20000000000471</v>
      </c>
      <c r="B2373" s="2">
        <v>0.81899999999999995</v>
      </c>
      <c r="C2373" s="3"/>
      <c r="D2373" s="3"/>
      <c r="E2373" s="4"/>
      <c r="F2373" s="3"/>
      <c r="G2373" s="5"/>
      <c r="H2373" s="3"/>
      <c r="J2373" s="3">
        <f t="shared" si="128"/>
        <v>168.20000000000471</v>
      </c>
      <c r="K2373" s="84" t="s">
        <v>44</v>
      </c>
      <c r="M2373" s="3"/>
    </row>
    <row r="2374" spans="1:13" x14ac:dyDescent="0.2">
      <c r="A2374" s="3">
        <f t="shared" si="127"/>
        <v>168.25000000000472</v>
      </c>
      <c r="B2374" s="2">
        <v>0.81899999999999995</v>
      </c>
      <c r="C2374" s="3"/>
      <c r="D2374" s="3"/>
      <c r="E2374" s="4"/>
      <c r="F2374" s="3"/>
      <c r="G2374" s="5"/>
      <c r="H2374" s="3"/>
      <c r="J2374" s="3">
        <f t="shared" si="128"/>
        <v>168.25000000000472</v>
      </c>
      <c r="K2374" s="84" t="s">
        <v>44</v>
      </c>
      <c r="M2374" s="3"/>
    </row>
    <row r="2375" spans="1:13" x14ac:dyDescent="0.2">
      <c r="A2375" s="3">
        <f t="shared" si="127"/>
        <v>168.30000000000473</v>
      </c>
      <c r="B2375" s="2">
        <v>0.81899999999999995</v>
      </c>
      <c r="C2375" s="3"/>
      <c r="D2375" s="3"/>
      <c r="E2375" s="4"/>
      <c r="F2375" s="3"/>
      <c r="G2375" s="5"/>
      <c r="H2375" s="3"/>
      <c r="J2375" s="3">
        <f t="shared" si="128"/>
        <v>168.30000000000473</v>
      </c>
      <c r="K2375" s="84" t="s">
        <v>44</v>
      </c>
      <c r="M2375" s="3"/>
    </row>
    <row r="2376" spans="1:13" x14ac:dyDescent="0.2">
      <c r="A2376" s="3">
        <f t="shared" si="127"/>
        <v>168.35000000000474</v>
      </c>
      <c r="B2376" s="2">
        <v>0.81899999999999995</v>
      </c>
      <c r="C2376" s="3"/>
      <c r="D2376" s="3"/>
      <c r="E2376" s="4"/>
      <c r="F2376" s="3"/>
      <c r="G2376" s="5"/>
      <c r="H2376" s="3"/>
      <c r="J2376" s="3">
        <f t="shared" si="128"/>
        <v>168.35000000000474</v>
      </c>
      <c r="K2376" s="84" t="s">
        <v>44</v>
      </c>
      <c r="M2376" s="3"/>
    </row>
    <row r="2377" spans="1:13" x14ac:dyDescent="0.2">
      <c r="A2377" s="3">
        <f t="shared" si="127"/>
        <v>168.40000000000475</v>
      </c>
      <c r="B2377" s="2">
        <v>0.81899999999999995</v>
      </c>
      <c r="C2377" s="3"/>
      <c r="D2377" s="3"/>
      <c r="E2377" s="4"/>
      <c r="F2377" s="3"/>
      <c r="G2377" s="5"/>
      <c r="H2377" s="3"/>
      <c r="J2377" s="3">
        <f t="shared" si="128"/>
        <v>168.40000000000475</v>
      </c>
      <c r="K2377" s="84" t="s">
        <v>44</v>
      </c>
      <c r="M2377" s="3"/>
    </row>
    <row r="2378" spans="1:13" x14ac:dyDescent="0.2">
      <c r="A2378" s="3">
        <f t="shared" ref="A2378:A2409" si="129">A2377+0.05</f>
        <v>168.45000000000476</v>
      </c>
      <c r="B2378" s="2">
        <v>0.81899999999999995</v>
      </c>
      <c r="C2378" s="3"/>
      <c r="D2378" s="3"/>
      <c r="E2378" s="4"/>
      <c r="F2378" s="3"/>
      <c r="G2378" s="5"/>
      <c r="H2378" s="3"/>
      <c r="J2378" s="3">
        <f t="shared" ref="J2378:J2409" si="130">J2377+0.05</f>
        <v>168.45000000000476</v>
      </c>
      <c r="K2378" s="84" t="s">
        <v>44</v>
      </c>
      <c r="M2378" s="3"/>
    </row>
    <row r="2379" spans="1:13" x14ac:dyDescent="0.2">
      <c r="A2379" s="3">
        <f t="shared" si="129"/>
        <v>168.50000000000477</v>
      </c>
      <c r="B2379" s="2">
        <v>0.81899999999999995</v>
      </c>
      <c r="C2379" s="3"/>
      <c r="D2379" s="3"/>
      <c r="E2379" s="4"/>
      <c r="F2379" s="3"/>
      <c r="G2379" s="5"/>
      <c r="H2379" s="3"/>
      <c r="J2379" s="3">
        <f t="shared" si="130"/>
        <v>168.50000000000477</v>
      </c>
      <c r="K2379" s="84" t="s">
        <v>44</v>
      </c>
      <c r="M2379" s="3"/>
    </row>
    <row r="2380" spans="1:13" x14ac:dyDescent="0.2">
      <c r="A2380" s="3">
        <f t="shared" si="129"/>
        <v>168.55000000000479</v>
      </c>
      <c r="B2380" s="2">
        <v>0.81899999999999995</v>
      </c>
      <c r="C2380" s="3"/>
      <c r="D2380" s="3"/>
      <c r="E2380" s="4"/>
      <c r="F2380" s="3"/>
      <c r="G2380" s="5"/>
      <c r="H2380" s="3"/>
      <c r="J2380" s="3">
        <f t="shared" si="130"/>
        <v>168.55000000000479</v>
      </c>
      <c r="K2380" s="84" t="s">
        <v>44</v>
      </c>
      <c r="M2380" s="3"/>
    </row>
    <row r="2381" spans="1:13" x14ac:dyDescent="0.2">
      <c r="A2381" s="3">
        <f t="shared" si="129"/>
        <v>168.6000000000048</v>
      </c>
      <c r="B2381" s="2">
        <v>0.81899999999999995</v>
      </c>
      <c r="C2381" s="3"/>
      <c r="D2381" s="3"/>
      <c r="E2381" s="4"/>
      <c r="F2381" s="3"/>
      <c r="G2381" s="5"/>
      <c r="H2381" s="3"/>
      <c r="J2381" s="3">
        <f t="shared" si="130"/>
        <v>168.6000000000048</v>
      </c>
      <c r="K2381" s="84" t="s">
        <v>44</v>
      </c>
      <c r="M2381" s="3"/>
    </row>
    <row r="2382" spans="1:13" x14ac:dyDescent="0.2">
      <c r="A2382" s="3">
        <f t="shared" si="129"/>
        <v>168.65000000000481</v>
      </c>
      <c r="B2382" s="2">
        <v>0.81899999999999995</v>
      </c>
      <c r="C2382" s="3"/>
      <c r="D2382" s="3"/>
      <c r="E2382" s="4"/>
      <c r="F2382" s="3"/>
      <c r="G2382" s="5"/>
      <c r="H2382" s="3"/>
      <c r="J2382" s="3">
        <f t="shared" si="130"/>
        <v>168.65000000000481</v>
      </c>
      <c r="K2382" s="84" t="s">
        <v>44</v>
      </c>
      <c r="M2382" s="3"/>
    </row>
    <row r="2383" spans="1:13" x14ac:dyDescent="0.2">
      <c r="A2383" s="3">
        <f t="shared" si="129"/>
        <v>168.70000000000482</v>
      </c>
      <c r="B2383" s="2">
        <v>0.81899999999999995</v>
      </c>
      <c r="C2383" s="3"/>
      <c r="D2383" s="3"/>
      <c r="E2383" s="4"/>
      <c r="F2383" s="3"/>
      <c r="G2383" s="5"/>
      <c r="H2383" s="3"/>
      <c r="J2383" s="3">
        <f t="shared" si="130"/>
        <v>168.70000000000482</v>
      </c>
      <c r="K2383" s="84" t="s">
        <v>44</v>
      </c>
      <c r="M2383" s="3"/>
    </row>
    <row r="2384" spans="1:13" x14ac:dyDescent="0.2">
      <c r="A2384" s="3">
        <f t="shared" si="129"/>
        <v>168.75000000000483</v>
      </c>
      <c r="B2384" s="2">
        <v>0.81899999999999995</v>
      </c>
      <c r="C2384" s="3"/>
      <c r="D2384" s="3"/>
      <c r="E2384" s="4"/>
      <c r="F2384" s="3"/>
      <c r="G2384" s="5"/>
      <c r="H2384" s="3"/>
      <c r="J2384" s="3">
        <f t="shared" si="130"/>
        <v>168.75000000000483</v>
      </c>
      <c r="K2384" s="84" t="s">
        <v>44</v>
      </c>
      <c r="M2384" s="3"/>
    </row>
    <row r="2385" spans="1:13" x14ac:dyDescent="0.2">
      <c r="A2385" s="3">
        <f t="shared" si="129"/>
        <v>168.80000000000484</v>
      </c>
      <c r="B2385" s="2">
        <v>0.81899999999999995</v>
      </c>
      <c r="C2385" s="3"/>
      <c r="D2385" s="3"/>
      <c r="E2385" s="4"/>
      <c r="F2385" s="3"/>
      <c r="G2385" s="5"/>
      <c r="H2385" s="3"/>
      <c r="J2385" s="3">
        <f t="shared" si="130"/>
        <v>168.80000000000484</v>
      </c>
      <c r="K2385" s="84" t="s">
        <v>44</v>
      </c>
      <c r="M2385" s="3"/>
    </row>
    <row r="2386" spans="1:13" x14ac:dyDescent="0.2">
      <c r="A2386" s="3">
        <f t="shared" si="129"/>
        <v>168.85000000000485</v>
      </c>
      <c r="B2386" s="2">
        <v>0.81899999999999995</v>
      </c>
      <c r="C2386" s="3"/>
      <c r="D2386" s="3"/>
      <c r="E2386" s="4"/>
      <c r="F2386" s="3"/>
      <c r="G2386" s="5"/>
      <c r="H2386" s="3"/>
      <c r="J2386" s="3">
        <f t="shared" si="130"/>
        <v>168.85000000000485</v>
      </c>
      <c r="K2386" s="84" t="s">
        <v>44</v>
      </c>
      <c r="M2386" s="3"/>
    </row>
    <row r="2387" spans="1:13" x14ac:dyDescent="0.2">
      <c r="A2387" s="3">
        <f t="shared" si="129"/>
        <v>168.90000000000487</v>
      </c>
      <c r="B2387" s="2">
        <v>0.81899999999999995</v>
      </c>
      <c r="C2387" s="3"/>
      <c r="D2387" s="3"/>
      <c r="E2387" s="4"/>
      <c r="F2387" s="3"/>
      <c r="G2387" s="5"/>
      <c r="H2387" s="3"/>
      <c r="J2387" s="3">
        <f t="shared" si="130"/>
        <v>168.90000000000487</v>
      </c>
      <c r="K2387" s="84" t="s">
        <v>44</v>
      </c>
      <c r="M2387" s="3"/>
    </row>
    <row r="2388" spans="1:13" x14ac:dyDescent="0.2">
      <c r="A2388" s="3">
        <f t="shared" si="129"/>
        <v>168.95000000000488</v>
      </c>
      <c r="B2388" s="2">
        <v>0.81899999999999995</v>
      </c>
      <c r="C2388" s="3"/>
      <c r="D2388" s="3"/>
      <c r="E2388" s="4"/>
      <c r="F2388" s="3"/>
      <c r="G2388" s="5"/>
      <c r="H2388" s="3"/>
      <c r="J2388" s="3">
        <f t="shared" si="130"/>
        <v>168.95000000000488</v>
      </c>
      <c r="K2388" s="84" t="s">
        <v>44</v>
      </c>
      <c r="M2388" s="3"/>
    </row>
    <row r="2389" spans="1:13" x14ac:dyDescent="0.2">
      <c r="A2389" s="3">
        <f t="shared" si="129"/>
        <v>169.00000000000489</v>
      </c>
      <c r="B2389" s="2">
        <v>0.81899999999999995</v>
      </c>
      <c r="C2389" s="3"/>
      <c r="D2389" s="3"/>
      <c r="E2389" s="4"/>
      <c r="F2389" s="3"/>
      <c r="G2389" s="5"/>
      <c r="H2389" s="3"/>
      <c r="J2389" s="3">
        <f t="shared" si="130"/>
        <v>169.00000000000489</v>
      </c>
      <c r="K2389" s="84" t="s">
        <v>44</v>
      </c>
      <c r="M2389" s="3"/>
    </row>
    <row r="2390" spans="1:13" x14ac:dyDescent="0.2">
      <c r="A2390" s="3">
        <f t="shared" si="129"/>
        <v>169.0500000000049</v>
      </c>
      <c r="B2390" s="2">
        <v>0.81899999999999995</v>
      </c>
      <c r="C2390" s="3"/>
      <c r="D2390" s="3"/>
      <c r="E2390" s="4"/>
      <c r="F2390" s="3"/>
      <c r="G2390" s="5"/>
      <c r="H2390" s="3"/>
      <c r="J2390" s="3">
        <f t="shared" si="130"/>
        <v>169.0500000000049</v>
      </c>
      <c r="K2390" s="84" t="s">
        <v>44</v>
      </c>
      <c r="M2390" s="3"/>
    </row>
    <row r="2391" spans="1:13" x14ac:dyDescent="0.2">
      <c r="A2391" s="3">
        <f t="shared" si="129"/>
        <v>169.10000000000491</v>
      </c>
      <c r="B2391" s="2">
        <v>0.81899999999999995</v>
      </c>
      <c r="C2391" s="3"/>
      <c r="D2391" s="3"/>
      <c r="E2391" s="4"/>
      <c r="F2391" s="3"/>
      <c r="G2391" s="5"/>
      <c r="H2391" s="3"/>
      <c r="J2391" s="3">
        <f t="shared" si="130"/>
        <v>169.10000000000491</v>
      </c>
      <c r="K2391" s="84" t="s">
        <v>44</v>
      </c>
      <c r="M2391" s="3"/>
    </row>
    <row r="2392" spans="1:13" x14ac:dyDescent="0.2">
      <c r="A2392" s="3">
        <f t="shared" si="129"/>
        <v>169.15000000000492</v>
      </c>
      <c r="B2392" s="2">
        <v>0.81899999999999995</v>
      </c>
      <c r="C2392" s="3"/>
      <c r="D2392" s="3"/>
      <c r="E2392" s="4"/>
      <c r="F2392" s="3"/>
      <c r="G2392" s="5"/>
      <c r="H2392" s="3"/>
      <c r="J2392" s="3">
        <f t="shared" si="130"/>
        <v>169.15000000000492</v>
      </c>
      <c r="K2392" s="84" t="s">
        <v>44</v>
      </c>
      <c r="M2392" s="3"/>
    </row>
    <row r="2393" spans="1:13" x14ac:dyDescent="0.2">
      <c r="A2393" s="3">
        <f t="shared" si="129"/>
        <v>169.20000000000493</v>
      </c>
      <c r="B2393" s="2">
        <v>0.81899999999999995</v>
      </c>
      <c r="C2393" s="3"/>
      <c r="D2393" s="3"/>
      <c r="E2393" s="4"/>
      <c r="F2393" s="3"/>
      <c r="G2393" s="5"/>
      <c r="H2393" s="3"/>
      <c r="J2393" s="3">
        <f t="shared" si="130"/>
        <v>169.20000000000493</v>
      </c>
      <c r="K2393" s="84" t="s">
        <v>44</v>
      </c>
      <c r="M2393" s="3"/>
    </row>
    <row r="2394" spans="1:13" x14ac:dyDescent="0.2">
      <c r="A2394" s="3">
        <f t="shared" si="129"/>
        <v>169.25000000000495</v>
      </c>
      <c r="B2394" s="2">
        <v>0.81899999999999995</v>
      </c>
      <c r="C2394" s="3"/>
      <c r="D2394" s="3"/>
      <c r="E2394" s="4"/>
      <c r="F2394" s="3"/>
      <c r="G2394" s="5"/>
      <c r="H2394" s="3"/>
      <c r="J2394" s="3">
        <f t="shared" si="130"/>
        <v>169.25000000000495</v>
      </c>
      <c r="K2394" s="84" t="s">
        <v>44</v>
      </c>
      <c r="M2394" s="3"/>
    </row>
    <row r="2395" spans="1:13" x14ac:dyDescent="0.2">
      <c r="A2395" s="3">
        <f t="shared" si="129"/>
        <v>169.30000000000496</v>
      </c>
      <c r="B2395" s="2">
        <v>0.81799999999999995</v>
      </c>
      <c r="C2395" s="3"/>
      <c r="D2395" s="3"/>
      <c r="E2395" s="4"/>
      <c r="F2395" s="3"/>
      <c r="G2395" s="5"/>
      <c r="H2395" s="3"/>
      <c r="J2395" s="3">
        <f t="shared" si="130"/>
        <v>169.30000000000496</v>
      </c>
      <c r="K2395" s="84" t="s">
        <v>44</v>
      </c>
      <c r="M2395" s="3"/>
    </row>
    <row r="2396" spans="1:13" x14ac:dyDescent="0.2">
      <c r="A2396" s="3">
        <f t="shared" si="129"/>
        <v>169.35000000000497</v>
      </c>
      <c r="B2396" s="2">
        <v>0.81799999999999995</v>
      </c>
      <c r="C2396" s="3"/>
      <c r="D2396" s="3"/>
      <c r="E2396" s="4"/>
      <c r="F2396" s="3"/>
      <c r="G2396" s="5"/>
      <c r="H2396" s="3"/>
      <c r="J2396" s="3">
        <f t="shared" si="130"/>
        <v>169.35000000000497</v>
      </c>
      <c r="K2396" s="84" t="s">
        <v>44</v>
      </c>
      <c r="M2396" s="3"/>
    </row>
    <row r="2397" spans="1:13" x14ac:dyDescent="0.2">
      <c r="A2397" s="3">
        <f t="shared" si="129"/>
        <v>169.40000000000498</v>
      </c>
      <c r="B2397" s="2">
        <v>0.81799999999999995</v>
      </c>
      <c r="C2397" s="3"/>
      <c r="D2397" s="3"/>
      <c r="E2397" s="4"/>
      <c r="F2397" s="3"/>
      <c r="G2397" s="5"/>
      <c r="H2397" s="3"/>
      <c r="J2397" s="3">
        <f t="shared" si="130"/>
        <v>169.40000000000498</v>
      </c>
      <c r="K2397" s="84" t="s">
        <v>44</v>
      </c>
      <c r="M2397" s="3"/>
    </row>
    <row r="2398" spans="1:13" x14ac:dyDescent="0.2">
      <c r="A2398" s="3">
        <f t="shared" si="129"/>
        <v>169.45000000000499</v>
      </c>
      <c r="B2398" s="2">
        <v>0.81799999999999995</v>
      </c>
      <c r="C2398" s="3"/>
      <c r="D2398" s="3"/>
      <c r="E2398" s="4"/>
      <c r="F2398" s="3"/>
      <c r="G2398" s="5"/>
      <c r="H2398" s="3"/>
      <c r="J2398" s="3">
        <f t="shared" si="130"/>
        <v>169.45000000000499</v>
      </c>
      <c r="K2398" s="84" t="s">
        <v>44</v>
      </c>
      <c r="M2398" s="3"/>
    </row>
    <row r="2399" spans="1:13" x14ac:dyDescent="0.2">
      <c r="A2399" s="3">
        <f t="shared" si="129"/>
        <v>169.500000000005</v>
      </c>
      <c r="B2399" s="2">
        <v>0.81799999999999995</v>
      </c>
      <c r="C2399" s="3"/>
      <c r="D2399" s="3"/>
      <c r="E2399" s="4"/>
      <c r="F2399" s="3"/>
      <c r="G2399" s="5"/>
      <c r="H2399" s="3"/>
      <c r="J2399" s="3">
        <f t="shared" si="130"/>
        <v>169.500000000005</v>
      </c>
      <c r="K2399" s="84" t="s">
        <v>44</v>
      </c>
      <c r="M2399" s="3"/>
    </row>
    <row r="2400" spans="1:13" x14ac:dyDescent="0.2">
      <c r="A2400" s="3">
        <f t="shared" si="129"/>
        <v>169.55000000000501</v>
      </c>
      <c r="B2400" s="2">
        <v>0.81799999999999995</v>
      </c>
      <c r="C2400" s="3"/>
      <c r="D2400" s="3"/>
      <c r="E2400" s="4"/>
      <c r="F2400" s="3"/>
      <c r="G2400" s="5"/>
      <c r="H2400" s="3"/>
      <c r="J2400" s="3">
        <f t="shared" si="130"/>
        <v>169.55000000000501</v>
      </c>
      <c r="K2400" s="84" t="s">
        <v>44</v>
      </c>
      <c r="M2400" s="3"/>
    </row>
    <row r="2401" spans="1:13" x14ac:dyDescent="0.2">
      <c r="A2401" s="3">
        <f t="shared" si="129"/>
        <v>169.60000000000502</v>
      </c>
      <c r="B2401" s="2">
        <v>0.81799999999999995</v>
      </c>
      <c r="C2401" s="3"/>
      <c r="D2401" s="3"/>
      <c r="E2401" s="4"/>
      <c r="F2401" s="3"/>
      <c r="G2401" s="5"/>
      <c r="H2401" s="3"/>
      <c r="J2401" s="3">
        <f t="shared" si="130"/>
        <v>169.60000000000502</v>
      </c>
      <c r="K2401" s="84" t="s">
        <v>44</v>
      </c>
      <c r="M2401" s="3"/>
    </row>
    <row r="2402" spans="1:13" x14ac:dyDescent="0.2">
      <c r="A2402" s="3">
        <f t="shared" si="129"/>
        <v>169.65000000000504</v>
      </c>
      <c r="B2402" s="2">
        <v>0.81799999999999995</v>
      </c>
      <c r="C2402" s="3"/>
      <c r="D2402" s="3"/>
      <c r="E2402" s="4"/>
      <c r="F2402" s="3"/>
      <c r="G2402" s="5"/>
      <c r="H2402" s="3"/>
      <c r="J2402" s="3">
        <f t="shared" si="130"/>
        <v>169.65000000000504</v>
      </c>
      <c r="K2402" s="84" t="s">
        <v>44</v>
      </c>
      <c r="M2402" s="3"/>
    </row>
    <row r="2403" spans="1:13" x14ac:dyDescent="0.2">
      <c r="A2403" s="3">
        <f t="shared" si="129"/>
        <v>169.70000000000505</v>
      </c>
      <c r="B2403" s="2">
        <v>0.81799999999999995</v>
      </c>
      <c r="C2403" s="3"/>
      <c r="D2403" s="3"/>
      <c r="E2403" s="4"/>
      <c r="F2403" s="3"/>
      <c r="G2403" s="5"/>
      <c r="H2403" s="3"/>
      <c r="J2403" s="3">
        <f t="shared" si="130"/>
        <v>169.70000000000505</v>
      </c>
      <c r="K2403" s="84" t="s">
        <v>44</v>
      </c>
      <c r="M2403" s="3"/>
    </row>
    <row r="2404" spans="1:13" x14ac:dyDescent="0.2">
      <c r="A2404" s="3">
        <f t="shared" si="129"/>
        <v>169.75000000000506</v>
      </c>
      <c r="B2404" s="2">
        <v>0.81799999999999995</v>
      </c>
      <c r="C2404" s="3"/>
      <c r="D2404" s="3"/>
      <c r="E2404" s="4"/>
      <c r="F2404" s="3"/>
      <c r="G2404" s="5"/>
      <c r="H2404" s="3"/>
      <c r="J2404" s="3">
        <f t="shared" si="130"/>
        <v>169.75000000000506</v>
      </c>
      <c r="K2404" s="84" t="s">
        <v>44</v>
      </c>
      <c r="M2404" s="3"/>
    </row>
    <row r="2405" spans="1:13" x14ac:dyDescent="0.2">
      <c r="A2405" s="3">
        <f t="shared" si="129"/>
        <v>169.80000000000507</v>
      </c>
      <c r="B2405" s="2">
        <v>0.81799999999999995</v>
      </c>
      <c r="C2405" s="3"/>
      <c r="D2405" s="3"/>
      <c r="E2405" s="4"/>
      <c r="F2405" s="3"/>
      <c r="G2405" s="5"/>
      <c r="H2405" s="3"/>
      <c r="J2405" s="3">
        <f t="shared" si="130"/>
        <v>169.80000000000507</v>
      </c>
      <c r="K2405" s="84" t="s">
        <v>44</v>
      </c>
      <c r="M2405" s="3"/>
    </row>
    <row r="2406" spans="1:13" x14ac:dyDescent="0.2">
      <c r="A2406" s="3">
        <f t="shared" si="129"/>
        <v>169.85000000000508</v>
      </c>
      <c r="B2406" s="2">
        <v>0.81799999999999995</v>
      </c>
      <c r="C2406" s="3"/>
      <c r="D2406" s="3"/>
      <c r="E2406" s="4"/>
      <c r="F2406" s="3"/>
      <c r="G2406" s="5"/>
      <c r="H2406" s="3"/>
      <c r="J2406" s="3">
        <f t="shared" si="130"/>
        <v>169.85000000000508</v>
      </c>
      <c r="K2406" s="84" t="s">
        <v>44</v>
      </c>
      <c r="M2406" s="3"/>
    </row>
    <row r="2407" spans="1:13" x14ac:dyDescent="0.2">
      <c r="A2407" s="3">
        <f t="shared" si="129"/>
        <v>169.90000000000509</v>
      </c>
      <c r="B2407" s="2">
        <v>0.81799999999999995</v>
      </c>
      <c r="C2407" s="3"/>
      <c r="D2407" s="3"/>
      <c r="E2407" s="4"/>
      <c r="F2407" s="3"/>
      <c r="G2407" s="5"/>
      <c r="H2407" s="3"/>
      <c r="J2407" s="3">
        <f t="shared" si="130"/>
        <v>169.90000000000509</v>
      </c>
      <c r="K2407" s="84" t="s">
        <v>44</v>
      </c>
      <c r="M2407" s="3"/>
    </row>
    <row r="2408" spans="1:13" x14ac:dyDescent="0.2">
      <c r="A2408" s="3">
        <f t="shared" si="129"/>
        <v>169.9500000000051</v>
      </c>
      <c r="B2408" s="2">
        <v>0.81799999999999995</v>
      </c>
      <c r="C2408" s="3"/>
      <c r="D2408" s="3"/>
      <c r="E2408" s="4"/>
      <c r="F2408" s="3"/>
      <c r="G2408" s="5"/>
      <c r="H2408" s="3"/>
      <c r="J2408" s="3">
        <f t="shared" si="130"/>
        <v>169.9500000000051</v>
      </c>
      <c r="K2408" s="84" t="s">
        <v>44</v>
      </c>
      <c r="M2408" s="3"/>
    </row>
    <row r="2409" spans="1:13" x14ac:dyDescent="0.2">
      <c r="A2409" s="3">
        <f t="shared" si="129"/>
        <v>170.00000000000512</v>
      </c>
      <c r="B2409" s="2">
        <v>0.81799999999999995</v>
      </c>
      <c r="C2409" s="3"/>
      <c r="D2409" s="3"/>
      <c r="E2409" s="4"/>
      <c r="F2409" s="3"/>
      <c r="G2409" s="5"/>
      <c r="H2409" s="3"/>
      <c r="J2409" s="3">
        <f t="shared" si="130"/>
        <v>170.00000000000512</v>
      </c>
      <c r="K2409" s="84" t="s">
        <v>44</v>
      </c>
      <c r="M2409" s="3"/>
    </row>
  </sheetData>
  <mergeCells count="2">
    <mergeCell ref="S9:Y9"/>
    <mergeCell ref="S11:Y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group 1</vt:lpstr>
      <vt:lpstr>Reshel_McCulloch</vt:lpstr>
    </vt:vector>
  </TitlesOfParts>
  <Company>uni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</dc:creator>
  <cp:lastModifiedBy>Andreas Hirtl</cp:lastModifiedBy>
  <cp:lastPrinted>2013-06-22T12:40:56Z</cp:lastPrinted>
  <dcterms:created xsi:type="dcterms:W3CDTF">2006-11-14T15:14:01Z</dcterms:created>
  <dcterms:modified xsi:type="dcterms:W3CDTF">2013-06-24T18:27:57Z</dcterms:modified>
</cp:coreProperties>
</file>